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95" activeTab="0"/>
  </bookViews>
  <sheets>
    <sheet name="高中历史" sheetId="1" r:id="rId1"/>
    <sheet name="初中体育" sheetId="2" r:id="rId2"/>
    <sheet name="小学体育" sheetId="3" r:id="rId3"/>
    <sheet name="中学美术" sheetId="4" r:id="rId4"/>
    <sheet name="小学美术" sheetId="5" r:id="rId5"/>
    <sheet name="小学科学" sheetId="6" r:id="rId6"/>
    <sheet name="小学语文(岗位一）" sheetId="7" r:id="rId7"/>
    <sheet name="小学语文(岗位二）" sheetId="8" r:id="rId8"/>
    <sheet name="小学数学(岗位一）" sheetId="9" r:id="rId9"/>
    <sheet name="小学数学(岗位二）" sheetId="10" r:id="rId10"/>
    <sheet name="初中音乐" sheetId="11" r:id="rId11"/>
    <sheet name="小学音乐" sheetId="12" r:id="rId12"/>
    <sheet name="幼教" sheetId="13" r:id="rId13"/>
  </sheets>
  <definedNames>
    <definedName name="_xlnm._FilterDatabase" localSheetId="1" hidden="1">'初中体育'!$A$1:$E$10</definedName>
    <definedName name="_xlnm._FilterDatabase" localSheetId="10" hidden="1">'初中音乐'!$A$1:$E$2</definedName>
    <definedName name="_xlnm._FilterDatabase" localSheetId="0" hidden="1">'高中历史'!$A$1:$E$4</definedName>
    <definedName name="_xlnm._FilterDatabase" localSheetId="5" hidden="1">'小学科学'!$A$1:$E$8</definedName>
    <definedName name="_xlnm._FilterDatabase" localSheetId="4" hidden="1">'小学美术'!$A$1:$E$3</definedName>
    <definedName name="_xlnm._FilterDatabase" localSheetId="9" hidden="1">'小学数学(岗位二）'!$A$1:$E$10</definedName>
    <definedName name="_xlnm._FilterDatabase" localSheetId="8" hidden="1">'小学数学(岗位一）'!$A$1:$F$19</definedName>
    <definedName name="_xlnm._FilterDatabase" localSheetId="2" hidden="1">'小学体育'!$A$1:$E$13</definedName>
    <definedName name="_xlnm._FilterDatabase" localSheetId="11" hidden="1">'小学音乐'!$A$1:$E$2</definedName>
    <definedName name="_xlnm._FilterDatabase" localSheetId="7" hidden="1">'小学语文(岗位二）'!$A$1:$E$2</definedName>
    <definedName name="_xlnm._FilterDatabase" localSheetId="6" hidden="1">'小学语文(岗位一）'!$A$1:$E$25</definedName>
    <definedName name="_xlnm._FilterDatabase" localSheetId="12" hidden="1">'幼教'!$A$1:$E$22</definedName>
    <definedName name="_xlnm._FilterDatabase" localSheetId="3" hidden="1">'中学美术'!$A$1:$E$7</definedName>
    <definedName name="a">#REF!</definedName>
    <definedName name="_xlnm.Print_Titles" localSheetId="1">'初中体育'!$1:$1</definedName>
    <definedName name="_xlnm.Print_Titles" localSheetId="10">'初中音乐'!$1:$1</definedName>
    <definedName name="_xlnm.Print_Titles" localSheetId="0">'高中历史'!$1:$1</definedName>
    <definedName name="_xlnm.Print_Titles" localSheetId="5">'小学科学'!$1:$1</definedName>
    <definedName name="_xlnm.Print_Titles" localSheetId="4">'小学美术'!$1:$1</definedName>
    <definedName name="_xlnm.Print_Titles" localSheetId="9">'小学数学(岗位二）'!$1:$1</definedName>
    <definedName name="_xlnm.Print_Titles" localSheetId="8">'小学数学(岗位一）'!$1:$1</definedName>
    <definedName name="_xlnm.Print_Titles" localSheetId="2">'小学体育'!$1:$1</definedName>
    <definedName name="_xlnm.Print_Titles" localSheetId="11">'小学音乐'!$1:$1</definedName>
    <definedName name="_xlnm.Print_Titles" localSheetId="7">'小学语文(岗位二）'!$1:$1</definedName>
    <definedName name="_xlnm.Print_Titles" localSheetId="6">'小学语文(岗位一）'!$1:$1</definedName>
    <definedName name="_xlnm.Print_Titles" localSheetId="12">'幼教'!$1:$1</definedName>
    <definedName name="_xlnm.Print_Titles" localSheetId="3">'中学美术'!$1:$1</definedName>
    <definedName name="啊">#REF!</definedName>
    <definedName name="学历要求" localSheetId="1">#REF!</definedName>
    <definedName name="学历要求" localSheetId="10">#REF!</definedName>
    <definedName name="学历要求" localSheetId="0">#REF!</definedName>
    <definedName name="学历要求" localSheetId="5">#REF!</definedName>
    <definedName name="学历要求" localSheetId="4">#REF!</definedName>
    <definedName name="学历要求" localSheetId="9">#REF!</definedName>
    <definedName name="学历要求" localSheetId="8">#REF!</definedName>
    <definedName name="学历要求" localSheetId="2">#REF!</definedName>
    <definedName name="学历要求" localSheetId="11">#REF!</definedName>
    <definedName name="学历要求" localSheetId="7">#REF!</definedName>
    <definedName name="学历要求" localSheetId="6">#REF!</definedName>
    <definedName name="学历要求" localSheetId="3">#REF!</definedName>
    <definedName name="学历要求">#REF!</definedName>
    <definedName name="招考单位" localSheetId="1">#REF!</definedName>
    <definedName name="招考单位" localSheetId="10">#REF!</definedName>
    <definedName name="招考单位" localSheetId="0">#REF!</definedName>
    <definedName name="招考单位" localSheetId="5">#REF!</definedName>
    <definedName name="招考单位" localSheetId="4">#REF!</definedName>
    <definedName name="招考单位" localSheetId="9">#REF!</definedName>
    <definedName name="招考单位" localSheetId="8">#REF!</definedName>
    <definedName name="招考单位" localSheetId="2">#REF!</definedName>
    <definedName name="招考单位" localSheetId="11">#REF!</definedName>
    <definedName name="招考单位" localSheetId="7">#REF!</definedName>
    <definedName name="招考单位" localSheetId="6">#REF!</definedName>
    <definedName name="招考单位" localSheetId="3">#REF!</definedName>
    <definedName name="招考单位">#REF!</definedName>
    <definedName name="镇海区房管中心" localSheetId="1">#REF!</definedName>
    <definedName name="镇海区房管中心" localSheetId="10">#REF!</definedName>
    <definedName name="镇海区房管中心" localSheetId="0">#REF!</definedName>
    <definedName name="镇海区房管中心" localSheetId="5">#REF!</definedName>
    <definedName name="镇海区房管中心" localSheetId="4">#REF!</definedName>
    <definedName name="镇海区房管中心" localSheetId="9">#REF!</definedName>
    <definedName name="镇海区房管中心" localSheetId="8">#REF!</definedName>
    <definedName name="镇海区房管中心" localSheetId="2">#REF!</definedName>
    <definedName name="镇海区房管中心" localSheetId="11">#REF!</definedName>
    <definedName name="镇海区房管中心" localSheetId="7">#REF!</definedName>
    <definedName name="镇海区房管中心" localSheetId="6">#REF!</definedName>
    <definedName name="镇海区房管中心" localSheetId="3">#REF!</definedName>
    <definedName name="镇海区房管中心">#REF!</definedName>
    <definedName name="镇海区公用事业管理处" localSheetId="1">#REF!</definedName>
    <definedName name="镇海区公用事业管理处" localSheetId="10">#REF!</definedName>
    <definedName name="镇海区公用事业管理处" localSheetId="0">#REF!</definedName>
    <definedName name="镇海区公用事业管理处" localSheetId="5">#REF!</definedName>
    <definedName name="镇海区公用事业管理处" localSheetId="4">#REF!</definedName>
    <definedName name="镇海区公用事业管理处" localSheetId="9">#REF!</definedName>
    <definedName name="镇海区公用事业管理处" localSheetId="8">#REF!</definedName>
    <definedName name="镇海区公用事业管理处" localSheetId="2">#REF!</definedName>
    <definedName name="镇海区公用事业管理处" localSheetId="11">#REF!</definedName>
    <definedName name="镇海区公用事业管理处" localSheetId="7">#REF!</definedName>
    <definedName name="镇海区公用事业管理处" localSheetId="6">#REF!</definedName>
    <definedName name="镇海区公用事业管理处" localSheetId="3">#REF!</definedName>
    <definedName name="镇海区公用事业管理处">#REF!</definedName>
    <definedName name="镇海区环境保护局石化区分局" localSheetId="1">#REF!</definedName>
    <definedName name="镇海区环境保护局石化区分局" localSheetId="10">#REF!</definedName>
    <definedName name="镇海区环境保护局石化区分局" localSheetId="0">#REF!</definedName>
    <definedName name="镇海区环境保护局石化区分局" localSheetId="5">#REF!</definedName>
    <definedName name="镇海区环境保护局石化区分局" localSheetId="4">#REF!</definedName>
    <definedName name="镇海区环境保护局石化区分局" localSheetId="9">#REF!</definedName>
    <definedName name="镇海区环境保护局石化区分局" localSheetId="8">#REF!</definedName>
    <definedName name="镇海区环境保护局石化区分局" localSheetId="2">#REF!</definedName>
    <definedName name="镇海区环境保护局石化区分局" localSheetId="11">#REF!</definedName>
    <definedName name="镇海区环境保护局石化区分局" localSheetId="7">#REF!</definedName>
    <definedName name="镇海区环境保护局石化区分局" localSheetId="6">#REF!</definedName>
    <definedName name="镇海区环境保护局石化区分局" localSheetId="3">#REF!</definedName>
    <definedName name="镇海区环境保护局石化区分局">#REF!</definedName>
    <definedName name="镇海区环境监测站" localSheetId="1">#REF!</definedName>
    <definedName name="镇海区环境监测站" localSheetId="10">#REF!</definedName>
    <definedName name="镇海区环境监测站" localSheetId="0">#REF!</definedName>
    <definedName name="镇海区环境监测站" localSheetId="5">#REF!</definedName>
    <definedName name="镇海区环境监测站" localSheetId="4">#REF!</definedName>
    <definedName name="镇海区环境监测站" localSheetId="9">#REF!</definedName>
    <definedName name="镇海区环境监测站" localSheetId="8">#REF!</definedName>
    <definedName name="镇海区环境监测站" localSheetId="2">#REF!</definedName>
    <definedName name="镇海区环境监测站" localSheetId="11">#REF!</definedName>
    <definedName name="镇海区环境监测站" localSheetId="7">#REF!</definedName>
    <definedName name="镇海区环境监测站" localSheetId="6">#REF!</definedName>
    <definedName name="镇海区环境监测站" localSheetId="3">#REF!</definedName>
    <definedName name="镇海区环境监测站">#REF!</definedName>
    <definedName name="镇海区教育局下属学校" localSheetId="1">#REF!</definedName>
    <definedName name="镇海区教育局下属学校" localSheetId="10">#REF!</definedName>
    <definedName name="镇海区教育局下属学校" localSheetId="0">#REF!</definedName>
    <definedName name="镇海区教育局下属学校" localSheetId="5">#REF!</definedName>
    <definedName name="镇海区教育局下属学校" localSheetId="4">#REF!</definedName>
    <definedName name="镇海区教育局下属学校" localSheetId="9">#REF!</definedName>
    <definedName name="镇海区教育局下属学校" localSheetId="8">#REF!</definedName>
    <definedName name="镇海区教育局下属学校" localSheetId="2">#REF!</definedName>
    <definedName name="镇海区教育局下属学校" localSheetId="11">#REF!</definedName>
    <definedName name="镇海区教育局下属学校" localSheetId="7">#REF!</definedName>
    <definedName name="镇海区教育局下属学校" localSheetId="6">#REF!</definedName>
    <definedName name="镇海区教育局下属学校" localSheetId="3">#REF!</definedName>
    <definedName name="镇海区教育局下属学校">#REF!</definedName>
    <definedName name="镇海区教育局下属幼儿园" localSheetId="1">#REF!</definedName>
    <definedName name="镇海区教育局下属幼儿园" localSheetId="10">#REF!</definedName>
    <definedName name="镇海区教育局下属幼儿园" localSheetId="0">#REF!</definedName>
    <definedName name="镇海区教育局下属幼儿园" localSheetId="5">#REF!</definedName>
    <definedName name="镇海区教育局下属幼儿园" localSheetId="4">#REF!</definedName>
    <definedName name="镇海区教育局下属幼儿园" localSheetId="9">#REF!</definedName>
    <definedName name="镇海区教育局下属幼儿园" localSheetId="8">#REF!</definedName>
    <definedName name="镇海区教育局下属幼儿园" localSheetId="2">#REF!</definedName>
    <definedName name="镇海区教育局下属幼儿园" localSheetId="11">#REF!</definedName>
    <definedName name="镇海区教育局下属幼儿园" localSheetId="7">#REF!</definedName>
    <definedName name="镇海区教育局下属幼儿园" localSheetId="6">#REF!</definedName>
    <definedName name="镇海区教育局下属幼儿园" localSheetId="3">#REF!</definedName>
    <definedName name="镇海区教育局下属幼儿园">#REF!</definedName>
    <definedName name="镇海区骆驼街道综合服务中心" localSheetId="1">#REF!</definedName>
    <definedName name="镇海区骆驼街道综合服务中心" localSheetId="10">#REF!</definedName>
    <definedName name="镇海区骆驼街道综合服务中心" localSheetId="0">#REF!</definedName>
    <definedName name="镇海区骆驼街道综合服务中心" localSheetId="5">#REF!</definedName>
    <definedName name="镇海区骆驼街道综合服务中心" localSheetId="4">#REF!</definedName>
    <definedName name="镇海区骆驼街道综合服务中心" localSheetId="9">#REF!</definedName>
    <definedName name="镇海区骆驼街道综合服务中心" localSheetId="8">#REF!</definedName>
    <definedName name="镇海区骆驼街道综合服务中心" localSheetId="2">#REF!</definedName>
    <definedName name="镇海区骆驼街道综合服务中心" localSheetId="11">#REF!</definedName>
    <definedName name="镇海区骆驼街道综合服务中心" localSheetId="7">#REF!</definedName>
    <definedName name="镇海区骆驼街道综合服务中心" localSheetId="6">#REF!</definedName>
    <definedName name="镇海区骆驼街道综合服务中心" localSheetId="3">#REF!</definedName>
    <definedName name="镇海区骆驼街道综合服务中心">#REF!</definedName>
    <definedName name="镇海区骆驼街道综合文化站" localSheetId="1">#REF!</definedName>
    <definedName name="镇海区骆驼街道综合文化站" localSheetId="10">#REF!</definedName>
    <definedName name="镇海区骆驼街道综合文化站" localSheetId="0">#REF!</definedName>
    <definedName name="镇海区骆驼街道综合文化站" localSheetId="5">#REF!</definedName>
    <definedName name="镇海区骆驼街道综合文化站" localSheetId="4">#REF!</definedName>
    <definedName name="镇海区骆驼街道综合文化站" localSheetId="9">#REF!</definedName>
    <definedName name="镇海区骆驼街道综合文化站" localSheetId="8">#REF!</definedName>
    <definedName name="镇海区骆驼街道综合文化站" localSheetId="2">#REF!</definedName>
    <definedName name="镇海区骆驼街道综合文化站" localSheetId="11">#REF!</definedName>
    <definedName name="镇海区骆驼街道综合文化站" localSheetId="7">#REF!</definedName>
    <definedName name="镇海区骆驼街道综合文化站" localSheetId="6">#REF!</definedName>
    <definedName name="镇海区骆驼街道综合文化站" localSheetId="3">#REF!</definedName>
    <definedName name="镇海区骆驼街道综合文化站">#REF!</definedName>
    <definedName name="镇海区新闻中心" localSheetId="1">#REF!</definedName>
    <definedName name="镇海区新闻中心" localSheetId="10">#REF!</definedName>
    <definedName name="镇海区新闻中心" localSheetId="0">#REF!</definedName>
    <definedName name="镇海区新闻中心" localSheetId="5">#REF!</definedName>
    <definedName name="镇海区新闻中心" localSheetId="4">#REF!</definedName>
    <definedName name="镇海区新闻中心" localSheetId="9">#REF!</definedName>
    <definedName name="镇海区新闻中心" localSheetId="8">#REF!</definedName>
    <definedName name="镇海区新闻中心" localSheetId="2">#REF!</definedName>
    <definedName name="镇海区新闻中心" localSheetId="11">#REF!</definedName>
    <definedName name="镇海区新闻中心" localSheetId="7">#REF!</definedName>
    <definedName name="镇海区新闻中心" localSheetId="6">#REF!</definedName>
    <definedName name="镇海区新闻中心" localSheetId="3">#REF!</definedName>
    <definedName name="镇海区新闻中心">#REF!</definedName>
    <definedName name="镇海区总工会职工业余学校" localSheetId="1">#REF!</definedName>
    <definedName name="镇海区总工会职工业余学校" localSheetId="10">#REF!</definedName>
    <definedName name="镇海区总工会职工业余学校" localSheetId="0">#REF!</definedName>
    <definedName name="镇海区总工会职工业余学校" localSheetId="5">#REF!</definedName>
    <definedName name="镇海区总工会职工业余学校" localSheetId="4">#REF!</definedName>
    <definedName name="镇海区总工会职工业余学校" localSheetId="9">#REF!</definedName>
    <definedName name="镇海区总工会职工业余学校" localSheetId="8">#REF!</definedName>
    <definedName name="镇海区总工会职工业余学校" localSheetId="2">#REF!</definedName>
    <definedName name="镇海区总工会职工业余学校" localSheetId="11">#REF!</definedName>
    <definedName name="镇海区总工会职工业余学校" localSheetId="7">#REF!</definedName>
    <definedName name="镇海区总工会职工业余学校" localSheetId="6">#REF!</definedName>
    <definedName name="镇海区总工会职工业余学校" localSheetId="3">#REF!</definedName>
    <definedName name="镇海区总工会职工业余学校">#REF!</definedName>
  </definedNames>
  <calcPr fullCalcOnLoad="1"/>
</workbook>
</file>

<file path=xl/sharedStrings.xml><?xml version="1.0" encoding="utf-8"?>
<sst xmlns="http://schemas.openxmlformats.org/spreadsheetml/2006/main" count="417" uniqueCount="98">
  <si>
    <t>小学语文(岗位一）</t>
  </si>
  <si>
    <t>刘丹咪</t>
  </si>
  <si>
    <t>葛东东</t>
  </si>
  <si>
    <t>吴琦程</t>
  </si>
  <si>
    <t>小学语文(岗位二）</t>
  </si>
  <si>
    <t>周金乐</t>
  </si>
  <si>
    <t>幼教</t>
  </si>
  <si>
    <t>陈苗</t>
  </si>
  <si>
    <t>张晶莹</t>
  </si>
  <si>
    <t>金高燕</t>
  </si>
  <si>
    <t>准考证号</t>
  </si>
  <si>
    <t>序号</t>
  </si>
  <si>
    <t>姓名</t>
  </si>
  <si>
    <t>报考岗位</t>
  </si>
  <si>
    <t>朱云巧</t>
  </si>
  <si>
    <t>包静健</t>
  </si>
  <si>
    <t>王怡妍</t>
  </si>
  <si>
    <t>柳姝颖</t>
  </si>
  <si>
    <t>赵婕尔</t>
  </si>
  <si>
    <t>陈霞</t>
  </si>
  <si>
    <t>贺超怡</t>
  </si>
  <si>
    <t>王婕雯</t>
  </si>
  <si>
    <t>小学体育</t>
  </si>
  <si>
    <t>林准</t>
  </si>
  <si>
    <t>郑柳义</t>
  </si>
  <si>
    <t>姚迪</t>
  </si>
  <si>
    <t>戴路健</t>
  </si>
  <si>
    <t>中学美术</t>
  </si>
  <si>
    <t>钱雨啸</t>
  </si>
  <si>
    <t>张丹青</t>
  </si>
  <si>
    <t>小学美术</t>
  </si>
  <si>
    <t>应文雨</t>
  </si>
  <si>
    <t>小学数学(岗位一）</t>
  </si>
  <si>
    <t>陈莉莉</t>
  </si>
  <si>
    <t>徐佳蕾</t>
  </si>
  <si>
    <t>李嘉敏</t>
  </si>
  <si>
    <t>朱莹</t>
  </si>
  <si>
    <t>王意嘉</t>
  </si>
  <si>
    <t>魏琪琪</t>
  </si>
  <si>
    <t>初中音乐</t>
  </si>
  <si>
    <t>缺考、违纪情况</t>
  </si>
  <si>
    <t>序号</t>
  </si>
  <si>
    <t>姓名</t>
  </si>
  <si>
    <t>准考证号</t>
  </si>
  <si>
    <t>报考岗位</t>
  </si>
  <si>
    <t>小学音乐</t>
  </si>
  <si>
    <t>小学数学(岗位二）</t>
  </si>
  <si>
    <t>李浙冰</t>
  </si>
  <si>
    <t>施仁杰</t>
  </si>
  <si>
    <t>顾嘉男</t>
  </si>
  <si>
    <t>小学语文(岗位一）</t>
  </si>
  <si>
    <t>戴维儿</t>
  </si>
  <si>
    <t>汪丹青</t>
  </si>
  <si>
    <t>童淑颖</t>
  </si>
  <si>
    <t>小学语文(岗位一）</t>
  </si>
  <si>
    <t>钱燕</t>
  </si>
  <si>
    <t>陈楠华</t>
  </si>
  <si>
    <t>小学语文(岗位一）</t>
  </si>
  <si>
    <t>丁佳</t>
  </si>
  <si>
    <t>岑巧露</t>
  </si>
  <si>
    <t>戴鲁艳</t>
  </si>
  <si>
    <t>小学语文(岗位一）</t>
  </si>
  <si>
    <t>小学科学</t>
  </si>
  <si>
    <t>张容华</t>
  </si>
  <si>
    <t>方正力</t>
  </si>
  <si>
    <t>严颖吉</t>
  </si>
  <si>
    <t>初中体育</t>
  </si>
  <si>
    <t xml:space="preserve"> 陈裕</t>
  </si>
  <si>
    <t>陈星云</t>
  </si>
  <si>
    <t>是否进入体检</t>
  </si>
  <si>
    <t>是</t>
  </si>
  <si>
    <t>否</t>
  </si>
  <si>
    <t>笔试成绩</t>
  </si>
  <si>
    <t>笔试40%</t>
  </si>
  <si>
    <t>面试成绩</t>
  </si>
  <si>
    <t>面试60%</t>
  </si>
  <si>
    <t>总分</t>
  </si>
  <si>
    <t>排名</t>
  </si>
  <si>
    <t>否</t>
  </si>
  <si>
    <t>是</t>
  </si>
  <si>
    <t>否</t>
  </si>
  <si>
    <t>序号</t>
  </si>
  <si>
    <t>姓名</t>
  </si>
  <si>
    <t>准考证号</t>
  </si>
  <si>
    <t>报考岗位</t>
  </si>
  <si>
    <t>笔试成绩</t>
  </si>
  <si>
    <t>笔试40%</t>
  </si>
  <si>
    <t>面试成绩</t>
  </si>
  <si>
    <t>面试60%</t>
  </si>
  <si>
    <t>总分</t>
  </si>
  <si>
    <t>排名</t>
  </si>
  <si>
    <t>是否进入体检</t>
  </si>
  <si>
    <t>戚雯洁</t>
  </si>
  <si>
    <t>高中历史</t>
  </si>
  <si>
    <t>是</t>
  </si>
  <si>
    <t>否</t>
  </si>
  <si>
    <t>是</t>
  </si>
  <si>
    <t>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</si>
</sst>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L1" sqref="L1"/>
    </sheetView>
  </sheetViews>
  <sheetFormatPr defaultColWidth="9.00390625" defaultRowHeight="14.25"/>
  <cols>
    <col min="1" max="1" width="5.125" style="9" customWidth="1"/>
    <col min="2" max="2" width="14.75390625" style="9" customWidth="1"/>
    <col min="3" max="3" width="16.875" style="9" customWidth="1"/>
    <col min="4" max="4" width="11.25390625" style="9" customWidth="1"/>
    <col min="5" max="5" width="10.75390625" style="9" customWidth="1"/>
    <col min="6" max="6" width="7.875" style="9" customWidth="1"/>
    <col min="7" max="10" width="9.00390625" style="9" customWidth="1"/>
    <col min="11" max="11" width="14.875" style="9" customWidth="1"/>
    <col min="12" max="16384" width="9.00390625" style="9" customWidth="1"/>
  </cols>
  <sheetData>
    <row r="1" spans="1:11" ht="24.75" customHeight="1">
      <c r="A1" s="1" t="s">
        <v>81</v>
      </c>
      <c r="B1" s="1" t="s">
        <v>82</v>
      </c>
      <c r="C1" s="1" t="s">
        <v>83</v>
      </c>
      <c r="D1" s="1" t="s">
        <v>84</v>
      </c>
      <c r="E1" s="2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</row>
    <row r="2" spans="1:11" s="16" customFormat="1" ht="27.75" customHeight="1">
      <c r="A2" s="3">
        <v>1</v>
      </c>
      <c r="B2" s="1" t="s">
        <v>92</v>
      </c>
      <c r="C2" s="3">
        <v>20172250105</v>
      </c>
      <c r="D2" s="1" t="s">
        <v>93</v>
      </c>
      <c r="E2" s="1">
        <v>74</v>
      </c>
      <c r="F2" s="1">
        <f>E2*0.4</f>
        <v>29.6</v>
      </c>
      <c r="G2" s="1">
        <v>89.33</v>
      </c>
      <c r="H2" s="1">
        <f>G2*0.6</f>
        <v>53.598</v>
      </c>
      <c r="I2" s="1">
        <f>F2+H2</f>
        <v>83.19800000000001</v>
      </c>
      <c r="J2" s="1">
        <v>1</v>
      </c>
      <c r="K2" s="1" t="s">
        <v>94</v>
      </c>
    </row>
    <row r="3" spans="1:11" s="16" customFormat="1" ht="27.75" customHeight="1">
      <c r="A3" s="3">
        <v>2</v>
      </c>
      <c r="B3" s="1"/>
      <c r="C3" s="3">
        <v>20172250102</v>
      </c>
      <c r="D3" s="1" t="s">
        <v>93</v>
      </c>
      <c r="E3" s="1">
        <v>60</v>
      </c>
      <c r="F3" s="1">
        <f>E3*0.4</f>
        <v>24</v>
      </c>
      <c r="G3" s="1">
        <v>81.33</v>
      </c>
      <c r="H3" s="1">
        <f>G3*0.6</f>
        <v>48.797999999999995</v>
      </c>
      <c r="I3" s="1">
        <f>F3+H3</f>
        <v>72.798</v>
      </c>
      <c r="J3" s="1"/>
      <c r="K3" s="1" t="s">
        <v>95</v>
      </c>
    </row>
    <row r="4" spans="1:11" s="16" customFormat="1" ht="27.75" customHeight="1">
      <c r="A4" s="3">
        <v>3</v>
      </c>
      <c r="B4" s="1"/>
      <c r="C4" s="3">
        <v>20172250103</v>
      </c>
      <c r="D4" s="1" t="s">
        <v>93</v>
      </c>
      <c r="E4" s="1">
        <v>63</v>
      </c>
      <c r="F4" s="1">
        <f>E4*0.4</f>
        <v>25.200000000000003</v>
      </c>
      <c r="G4" s="1">
        <v>74.33</v>
      </c>
      <c r="H4" s="1">
        <f>G4*0.6</f>
        <v>44.598</v>
      </c>
      <c r="I4" s="1">
        <f>F4+H4</f>
        <v>69.798</v>
      </c>
      <c r="J4" s="1"/>
      <c r="K4" s="1" t="s">
        <v>95</v>
      </c>
    </row>
  </sheetData>
  <sheetProtection/>
  <autoFilter ref="A1:E4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5.125" style="9" customWidth="1"/>
    <col min="2" max="2" width="10.00390625" style="9" customWidth="1"/>
    <col min="3" max="3" width="13.125" style="9" customWidth="1"/>
    <col min="4" max="4" width="18.125" style="9" customWidth="1"/>
    <col min="5" max="5" width="10.875" style="9" customWidth="1"/>
    <col min="6" max="10" width="9.00390625" style="9" customWidth="1"/>
    <col min="11" max="11" width="13.625" style="9" customWidth="1"/>
    <col min="12" max="16384" width="9.00390625" style="9" customWidth="1"/>
  </cols>
  <sheetData>
    <row r="1" spans="1:11" ht="24.75" customHeight="1">
      <c r="A1" s="7" t="s">
        <v>41</v>
      </c>
      <c r="B1" s="7" t="s">
        <v>42</v>
      </c>
      <c r="C1" s="7" t="s">
        <v>43</v>
      </c>
      <c r="D1" s="7" t="s">
        <v>44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8.5" customHeight="1">
      <c r="A2" s="11">
        <v>1</v>
      </c>
      <c r="B2" s="7" t="s">
        <v>48</v>
      </c>
      <c r="C2" s="11">
        <v>20172251301</v>
      </c>
      <c r="D2" s="7" t="s">
        <v>46</v>
      </c>
      <c r="E2" s="8">
        <v>80.5</v>
      </c>
      <c r="F2" s="8">
        <f aca="true" t="shared" si="0" ref="F2:F10">E2*0.4</f>
        <v>32.2</v>
      </c>
      <c r="G2" s="8">
        <v>88.33</v>
      </c>
      <c r="H2" s="8">
        <f aca="true" t="shared" si="1" ref="H2:H10">G2*0.6</f>
        <v>52.998</v>
      </c>
      <c r="I2" s="8">
        <f aca="true" t="shared" si="2" ref="I2:I10">F2+H2</f>
        <v>85.19800000000001</v>
      </c>
      <c r="J2" s="8">
        <v>1</v>
      </c>
      <c r="K2" s="8" t="s">
        <v>70</v>
      </c>
    </row>
    <row r="3" spans="1:11" ht="28.5" customHeight="1">
      <c r="A3" s="11">
        <v>2</v>
      </c>
      <c r="B3" s="7" t="s">
        <v>49</v>
      </c>
      <c r="C3" s="11">
        <v>20172251311</v>
      </c>
      <c r="D3" s="7" t="s">
        <v>46</v>
      </c>
      <c r="E3" s="8">
        <v>79.5</v>
      </c>
      <c r="F3" s="8">
        <f t="shared" si="0"/>
        <v>31.8</v>
      </c>
      <c r="G3" s="8">
        <v>87.33</v>
      </c>
      <c r="H3" s="8">
        <f t="shared" si="1"/>
        <v>52.397999999999996</v>
      </c>
      <c r="I3" s="8">
        <f t="shared" si="2"/>
        <v>84.198</v>
      </c>
      <c r="J3" s="8">
        <v>2</v>
      </c>
      <c r="K3" s="8" t="s">
        <v>70</v>
      </c>
    </row>
    <row r="4" spans="1:11" ht="28.5" customHeight="1">
      <c r="A4" s="11">
        <v>3</v>
      </c>
      <c r="B4" s="7" t="s">
        <v>47</v>
      </c>
      <c r="C4" s="11">
        <v>20172251302</v>
      </c>
      <c r="D4" s="7" t="s">
        <v>46</v>
      </c>
      <c r="E4" s="8">
        <v>81.5</v>
      </c>
      <c r="F4" s="8">
        <f t="shared" si="0"/>
        <v>32.6</v>
      </c>
      <c r="G4" s="8">
        <v>80.33</v>
      </c>
      <c r="H4" s="8">
        <f t="shared" si="1"/>
        <v>48.198</v>
      </c>
      <c r="I4" s="8">
        <f t="shared" si="2"/>
        <v>80.798</v>
      </c>
      <c r="J4" s="8">
        <v>3</v>
      </c>
      <c r="K4" s="8" t="s">
        <v>70</v>
      </c>
    </row>
    <row r="5" spans="1:11" ht="28.5" customHeight="1">
      <c r="A5" s="11">
        <v>4</v>
      </c>
      <c r="B5" s="7"/>
      <c r="C5" s="11">
        <v>20172251321</v>
      </c>
      <c r="D5" s="7" t="s">
        <v>46</v>
      </c>
      <c r="E5" s="8">
        <v>80</v>
      </c>
      <c r="F5" s="8">
        <f t="shared" si="0"/>
        <v>32</v>
      </c>
      <c r="G5" s="8">
        <v>79</v>
      </c>
      <c r="H5" s="8">
        <f t="shared" si="1"/>
        <v>47.4</v>
      </c>
      <c r="I5" s="8">
        <f t="shared" si="2"/>
        <v>79.4</v>
      </c>
      <c r="J5" s="8"/>
      <c r="K5" s="8" t="s">
        <v>71</v>
      </c>
    </row>
    <row r="6" spans="1:11" ht="28.5" customHeight="1">
      <c r="A6" s="11">
        <v>5</v>
      </c>
      <c r="B6" s="8"/>
      <c r="C6" s="11">
        <v>20172251313</v>
      </c>
      <c r="D6" s="7" t="s">
        <v>46</v>
      </c>
      <c r="E6" s="8">
        <v>86.5</v>
      </c>
      <c r="F6" s="8">
        <f t="shared" si="0"/>
        <v>34.6</v>
      </c>
      <c r="G6" s="8">
        <v>72.67</v>
      </c>
      <c r="H6" s="8">
        <f t="shared" si="1"/>
        <v>43.602</v>
      </c>
      <c r="I6" s="8">
        <f t="shared" si="2"/>
        <v>78.202</v>
      </c>
      <c r="J6" s="8"/>
      <c r="K6" s="8" t="s">
        <v>71</v>
      </c>
    </row>
    <row r="7" spans="1:11" ht="28.5" customHeight="1">
      <c r="A7" s="11">
        <v>6</v>
      </c>
      <c r="B7" s="8"/>
      <c r="C7" s="11">
        <v>20172251320</v>
      </c>
      <c r="D7" s="7" t="s">
        <v>46</v>
      </c>
      <c r="E7" s="8">
        <v>80.5</v>
      </c>
      <c r="F7" s="8">
        <f t="shared" si="0"/>
        <v>32.2</v>
      </c>
      <c r="G7" s="8">
        <v>74</v>
      </c>
      <c r="H7" s="8">
        <f t="shared" si="1"/>
        <v>44.4</v>
      </c>
      <c r="I7" s="8">
        <f t="shared" si="2"/>
        <v>76.6</v>
      </c>
      <c r="J7" s="8"/>
      <c r="K7" s="8" t="s">
        <v>71</v>
      </c>
    </row>
    <row r="8" spans="1:11" ht="28.5" customHeight="1">
      <c r="A8" s="11">
        <v>7</v>
      </c>
      <c r="B8" s="7"/>
      <c r="C8" s="11">
        <v>20172251304</v>
      </c>
      <c r="D8" s="7" t="s">
        <v>46</v>
      </c>
      <c r="E8" s="8">
        <v>77</v>
      </c>
      <c r="F8" s="8">
        <f t="shared" si="0"/>
        <v>30.8</v>
      </c>
      <c r="G8" s="8">
        <v>72.33</v>
      </c>
      <c r="H8" s="8">
        <f t="shared" si="1"/>
        <v>43.397999999999996</v>
      </c>
      <c r="I8" s="8">
        <f t="shared" si="2"/>
        <v>74.198</v>
      </c>
      <c r="J8" s="8"/>
      <c r="K8" s="8" t="s">
        <v>71</v>
      </c>
    </row>
    <row r="9" spans="1:11" ht="28.5" customHeight="1">
      <c r="A9" s="11">
        <v>8</v>
      </c>
      <c r="B9" s="7"/>
      <c r="C9" s="11">
        <v>20172251322</v>
      </c>
      <c r="D9" s="7" t="s">
        <v>46</v>
      </c>
      <c r="E9" s="8">
        <v>81.5</v>
      </c>
      <c r="F9" s="8">
        <f t="shared" si="0"/>
        <v>32.6</v>
      </c>
      <c r="G9" s="8">
        <v>63.67</v>
      </c>
      <c r="H9" s="8">
        <f t="shared" si="1"/>
        <v>38.202</v>
      </c>
      <c r="I9" s="8">
        <f t="shared" si="2"/>
        <v>70.80199999999999</v>
      </c>
      <c r="J9" s="8"/>
      <c r="K9" s="8" t="s">
        <v>71</v>
      </c>
    </row>
    <row r="10" spans="1:11" ht="28.5" customHeight="1">
      <c r="A10" s="11">
        <v>9</v>
      </c>
      <c r="B10" s="7"/>
      <c r="C10" s="11">
        <v>20172251308</v>
      </c>
      <c r="D10" s="7" t="s">
        <v>46</v>
      </c>
      <c r="E10" s="8">
        <v>79</v>
      </c>
      <c r="F10" s="8">
        <f t="shared" si="0"/>
        <v>31.6</v>
      </c>
      <c r="G10" s="8">
        <v>61.33</v>
      </c>
      <c r="H10" s="8">
        <f t="shared" si="1"/>
        <v>36.797999999999995</v>
      </c>
      <c r="I10" s="8">
        <f t="shared" si="2"/>
        <v>68.398</v>
      </c>
      <c r="J10" s="8"/>
      <c r="K10" s="8" t="s">
        <v>71</v>
      </c>
    </row>
  </sheetData>
  <sheetProtection/>
  <autoFilter ref="A1:E10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K22" sqref="K22"/>
    </sheetView>
  </sheetViews>
  <sheetFormatPr defaultColWidth="9.00390625" defaultRowHeight="14.25"/>
  <cols>
    <col min="1" max="1" width="5.125" style="9" customWidth="1"/>
    <col min="2" max="2" width="11.625" style="9" customWidth="1"/>
    <col min="3" max="3" width="14.75390625" style="9" customWidth="1"/>
    <col min="4" max="4" width="10.625" style="9" customWidth="1"/>
    <col min="5" max="5" width="8.875" style="9" customWidth="1"/>
    <col min="6" max="9" width="9.00390625" style="9" customWidth="1"/>
    <col min="10" max="10" width="10.50390625" style="9" customWidth="1"/>
    <col min="11" max="11" width="14.375" style="9" customWidth="1"/>
    <col min="12" max="16384" width="9.00390625" style="9" customWidth="1"/>
  </cols>
  <sheetData>
    <row r="1" spans="1:11" ht="24.75" customHeight="1">
      <c r="A1" s="7" t="s">
        <v>11</v>
      </c>
      <c r="B1" s="7" t="s">
        <v>12</v>
      </c>
      <c r="C1" s="7" t="s">
        <v>10</v>
      </c>
      <c r="D1" s="7" t="s">
        <v>13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33.75" customHeight="1">
      <c r="A2" s="11">
        <v>1</v>
      </c>
      <c r="B2" s="7"/>
      <c r="C2" s="11">
        <v>20172251211</v>
      </c>
      <c r="D2" s="6" t="s">
        <v>39</v>
      </c>
      <c r="E2" s="8">
        <v>58</v>
      </c>
      <c r="F2" s="8">
        <f>E2*0.4</f>
        <v>23.200000000000003</v>
      </c>
      <c r="G2" s="19">
        <v>54.67</v>
      </c>
      <c r="H2" s="8">
        <v>32.802</v>
      </c>
      <c r="I2" s="19">
        <v>56.002</v>
      </c>
      <c r="J2" s="8"/>
      <c r="K2" s="8" t="s">
        <v>80</v>
      </c>
    </row>
  </sheetData>
  <sheetProtection/>
  <autoFilter ref="A1:E2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L16" sqref="K16:L16"/>
    </sheetView>
  </sheetViews>
  <sheetFormatPr defaultColWidth="9.00390625" defaultRowHeight="14.25"/>
  <cols>
    <col min="1" max="1" width="5.125" style="9" customWidth="1"/>
    <col min="2" max="2" width="11.625" style="9" customWidth="1"/>
    <col min="3" max="3" width="14.625" style="9" customWidth="1"/>
    <col min="4" max="4" width="14.75390625" style="9" customWidth="1"/>
    <col min="5" max="5" width="13.625" style="9" customWidth="1"/>
    <col min="6" max="9" width="9.00390625" style="9" customWidth="1"/>
    <col min="10" max="10" width="10.375" style="9" customWidth="1"/>
    <col min="11" max="11" width="13.75390625" style="9" customWidth="1"/>
    <col min="12" max="16384" width="9.00390625" style="9" customWidth="1"/>
  </cols>
  <sheetData>
    <row r="1" spans="1:11" ht="24.75" customHeight="1">
      <c r="A1" s="7" t="s">
        <v>41</v>
      </c>
      <c r="B1" s="7" t="s">
        <v>42</v>
      </c>
      <c r="C1" s="7" t="s">
        <v>43</v>
      </c>
      <c r="D1" s="7" t="s">
        <v>44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33.75" customHeight="1">
      <c r="A2" s="11">
        <v>1</v>
      </c>
      <c r="B2" s="7"/>
      <c r="C2" s="11">
        <v>20172251218</v>
      </c>
      <c r="D2" s="7" t="s">
        <v>45</v>
      </c>
      <c r="E2" s="8">
        <v>57</v>
      </c>
      <c r="F2" s="8">
        <f>E2*0.4</f>
        <v>22.8</v>
      </c>
      <c r="G2" s="19">
        <v>41</v>
      </c>
      <c r="H2" s="8">
        <v>24.6</v>
      </c>
      <c r="I2" s="19">
        <v>47.4</v>
      </c>
      <c r="J2" s="8"/>
      <c r="K2" s="8" t="s">
        <v>80</v>
      </c>
    </row>
  </sheetData>
  <sheetProtection/>
  <autoFilter ref="A1:E2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5.125" style="9" customWidth="1"/>
    <col min="2" max="2" width="9.00390625" style="9" customWidth="1"/>
    <col min="3" max="3" width="16.125" style="9" customWidth="1"/>
    <col min="4" max="4" width="10.50390625" style="9" customWidth="1"/>
    <col min="5" max="5" width="9.75390625" style="9" customWidth="1"/>
    <col min="6" max="10" width="9.00390625" style="9" customWidth="1"/>
    <col min="11" max="11" width="13.625" style="9" customWidth="1"/>
    <col min="12" max="16384" width="9.00390625" style="9" customWidth="1"/>
  </cols>
  <sheetData>
    <row r="1" spans="1:11" ht="24.75" customHeight="1">
      <c r="A1" s="7" t="s">
        <v>41</v>
      </c>
      <c r="B1" s="7" t="s">
        <v>42</v>
      </c>
      <c r="C1" s="7" t="s">
        <v>43</v>
      </c>
      <c r="D1" s="7" t="s">
        <v>44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7.75" customHeight="1">
      <c r="A2" s="11">
        <v>1</v>
      </c>
      <c r="B2" s="8" t="s">
        <v>7</v>
      </c>
      <c r="C2" s="11">
        <v>20172251722</v>
      </c>
      <c r="D2" s="7" t="s">
        <v>6</v>
      </c>
      <c r="E2" s="8">
        <v>67</v>
      </c>
      <c r="F2" s="8">
        <f aca="true" t="shared" si="0" ref="F2:F22">E2*0.4</f>
        <v>26.8</v>
      </c>
      <c r="G2" s="8">
        <v>88.91</v>
      </c>
      <c r="H2" s="8">
        <v>53.346</v>
      </c>
      <c r="I2" s="8">
        <v>80.146</v>
      </c>
      <c r="J2" s="8">
        <v>1</v>
      </c>
      <c r="K2" s="8" t="s">
        <v>70</v>
      </c>
    </row>
    <row r="3" spans="1:11" ht="27.75" customHeight="1">
      <c r="A3" s="11">
        <v>2</v>
      </c>
      <c r="B3" s="7" t="s">
        <v>19</v>
      </c>
      <c r="C3" s="11">
        <v>20172251510</v>
      </c>
      <c r="D3" s="7" t="s">
        <v>6</v>
      </c>
      <c r="E3" s="8">
        <v>66.5</v>
      </c>
      <c r="F3" s="8">
        <f t="shared" si="0"/>
        <v>26.6</v>
      </c>
      <c r="G3" s="8">
        <v>89</v>
      </c>
      <c r="H3" s="8">
        <v>53.4</v>
      </c>
      <c r="I3" s="8">
        <v>80</v>
      </c>
      <c r="J3" s="8">
        <v>2</v>
      </c>
      <c r="K3" s="8" t="s">
        <v>70</v>
      </c>
    </row>
    <row r="4" spans="1:11" ht="27.75" customHeight="1">
      <c r="A4" s="11">
        <v>3</v>
      </c>
      <c r="B4" s="7" t="s">
        <v>18</v>
      </c>
      <c r="C4" s="11">
        <v>20172251416</v>
      </c>
      <c r="D4" s="6" t="s">
        <v>6</v>
      </c>
      <c r="E4" s="8">
        <v>75.5</v>
      </c>
      <c r="F4" s="8">
        <f t="shared" si="0"/>
        <v>30.200000000000003</v>
      </c>
      <c r="G4" s="8">
        <v>82.32</v>
      </c>
      <c r="H4" s="8">
        <v>49.391999999999996</v>
      </c>
      <c r="I4" s="8">
        <v>79.592</v>
      </c>
      <c r="J4" s="8">
        <v>3</v>
      </c>
      <c r="K4" s="8" t="s">
        <v>70</v>
      </c>
    </row>
    <row r="5" spans="1:11" ht="27.75" customHeight="1">
      <c r="A5" s="11">
        <v>4</v>
      </c>
      <c r="B5" s="7" t="s">
        <v>16</v>
      </c>
      <c r="C5" s="11">
        <v>20172251405</v>
      </c>
      <c r="D5" s="6" t="s">
        <v>6</v>
      </c>
      <c r="E5" s="8">
        <v>71</v>
      </c>
      <c r="F5" s="8">
        <f t="shared" si="0"/>
        <v>28.400000000000002</v>
      </c>
      <c r="G5" s="8">
        <v>83.11</v>
      </c>
      <c r="H5" s="8">
        <v>49.866</v>
      </c>
      <c r="I5" s="8">
        <v>78.266</v>
      </c>
      <c r="J5" s="8">
        <v>4</v>
      </c>
      <c r="K5" s="8" t="s">
        <v>70</v>
      </c>
    </row>
    <row r="6" spans="1:11" ht="27.75" customHeight="1">
      <c r="A6" s="11">
        <v>5</v>
      </c>
      <c r="B6" s="7" t="s">
        <v>21</v>
      </c>
      <c r="C6" s="11">
        <v>20172251704</v>
      </c>
      <c r="D6" s="7" t="s">
        <v>6</v>
      </c>
      <c r="E6" s="8">
        <v>74.5</v>
      </c>
      <c r="F6" s="8">
        <f t="shared" si="0"/>
        <v>29.8</v>
      </c>
      <c r="G6" s="8">
        <v>80.67</v>
      </c>
      <c r="H6" s="8">
        <v>48.402</v>
      </c>
      <c r="I6" s="8">
        <v>78.202</v>
      </c>
      <c r="J6" s="8">
        <v>5</v>
      </c>
      <c r="K6" s="8" t="s">
        <v>70</v>
      </c>
    </row>
    <row r="7" spans="1:11" ht="27.75" customHeight="1">
      <c r="A7" s="11">
        <v>6</v>
      </c>
      <c r="B7" s="7" t="s">
        <v>15</v>
      </c>
      <c r="C7" s="11">
        <v>20172251402</v>
      </c>
      <c r="D7" s="6" t="s">
        <v>6</v>
      </c>
      <c r="E7" s="8">
        <v>65</v>
      </c>
      <c r="F7" s="8">
        <f t="shared" si="0"/>
        <v>26</v>
      </c>
      <c r="G7" s="8">
        <v>86.83</v>
      </c>
      <c r="H7" s="8">
        <v>52.098</v>
      </c>
      <c r="I7" s="8">
        <v>78.098</v>
      </c>
      <c r="J7" s="8">
        <v>6</v>
      </c>
      <c r="K7" s="8" t="s">
        <v>70</v>
      </c>
    </row>
    <row r="8" spans="1:11" ht="27.75" customHeight="1">
      <c r="A8" s="11">
        <v>7</v>
      </c>
      <c r="B8" s="12" t="s">
        <v>20</v>
      </c>
      <c r="C8" s="11">
        <v>20172251517</v>
      </c>
      <c r="D8" s="7" t="s">
        <v>6</v>
      </c>
      <c r="E8" s="8">
        <v>70.5</v>
      </c>
      <c r="F8" s="8">
        <f t="shared" si="0"/>
        <v>28.200000000000003</v>
      </c>
      <c r="G8" s="8">
        <v>82.54</v>
      </c>
      <c r="H8" s="8">
        <v>49.523999999999994</v>
      </c>
      <c r="I8" s="8">
        <v>77.72399999999999</v>
      </c>
      <c r="J8" s="8">
        <v>7</v>
      </c>
      <c r="K8" s="8" t="s">
        <v>70</v>
      </c>
    </row>
    <row r="9" spans="1:11" ht="27.75" customHeight="1">
      <c r="A9" s="11">
        <v>8</v>
      </c>
      <c r="B9" s="7" t="s">
        <v>17</v>
      </c>
      <c r="C9" s="11">
        <v>20172251415</v>
      </c>
      <c r="D9" s="6" t="s">
        <v>6</v>
      </c>
      <c r="E9" s="8">
        <v>74</v>
      </c>
      <c r="F9" s="8">
        <f t="shared" si="0"/>
        <v>29.6</v>
      </c>
      <c r="G9" s="8">
        <v>77.75</v>
      </c>
      <c r="H9" s="8">
        <v>46.65</v>
      </c>
      <c r="I9" s="8">
        <v>76.25</v>
      </c>
      <c r="J9" s="8">
        <v>8</v>
      </c>
      <c r="K9" s="8" t="s">
        <v>70</v>
      </c>
    </row>
    <row r="10" spans="1:11" ht="27.75" customHeight="1">
      <c r="A10" s="11">
        <v>9</v>
      </c>
      <c r="B10" s="8" t="s">
        <v>8</v>
      </c>
      <c r="C10" s="11">
        <v>20172251714</v>
      </c>
      <c r="D10" s="7" t="s">
        <v>6</v>
      </c>
      <c r="E10" s="8">
        <v>72</v>
      </c>
      <c r="F10" s="8">
        <f t="shared" si="0"/>
        <v>28.8</v>
      </c>
      <c r="G10" s="8">
        <v>77</v>
      </c>
      <c r="H10" s="8">
        <v>46.2</v>
      </c>
      <c r="I10" s="8">
        <v>75</v>
      </c>
      <c r="J10" s="8">
        <v>9</v>
      </c>
      <c r="K10" s="8" t="s">
        <v>70</v>
      </c>
    </row>
    <row r="11" spans="1:11" ht="27.75" customHeight="1">
      <c r="A11" s="11">
        <v>10</v>
      </c>
      <c r="B11" s="7" t="s">
        <v>9</v>
      </c>
      <c r="C11" s="11">
        <v>20172251613</v>
      </c>
      <c r="D11" s="7" t="s">
        <v>6</v>
      </c>
      <c r="E11" s="8">
        <v>70.5</v>
      </c>
      <c r="F11" s="8">
        <f t="shared" si="0"/>
        <v>28.200000000000003</v>
      </c>
      <c r="G11" s="8">
        <v>77.66</v>
      </c>
      <c r="H11" s="8">
        <v>46.596</v>
      </c>
      <c r="I11" s="8">
        <v>74.79599999999999</v>
      </c>
      <c r="J11" s="8">
        <v>10</v>
      </c>
      <c r="K11" s="8" t="s">
        <v>70</v>
      </c>
    </row>
    <row r="12" spans="1:11" ht="27.75" customHeight="1">
      <c r="A12" s="11">
        <v>11</v>
      </c>
      <c r="B12" s="7"/>
      <c r="C12" s="11">
        <v>20172251423</v>
      </c>
      <c r="D12" s="6" t="s">
        <v>6</v>
      </c>
      <c r="E12" s="8">
        <v>66</v>
      </c>
      <c r="F12" s="8">
        <f t="shared" si="0"/>
        <v>26.400000000000002</v>
      </c>
      <c r="G12" s="8">
        <v>78.74</v>
      </c>
      <c r="H12" s="8">
        <v>47.24400000000001</v>
      </c>
      <c r="I12" s="8">
        <v>73.644</v>
      </c>
      <c r="J12" s="8"/>
      <c r="K12" s="8" t="s">
        <v>71</v>
      </c>
    </row>
    <row r="13" spans="1:11" ht="27.75" customHeight="1">
      <c r="A13" s="11">
        <v>12</v>
      </c>
      <c r="B13" s="7"/>
      <c r="C13" s="11">
        <v>20172251709</v>
      </c>
      <c r="D13" s="7" t="s">
        <v>6</v>
      </c>
      <c r="E13" s="8">
        <v>65</v>
      </c>
      <c r="F13" s="8">
        <f t="shared" si="0"/>
        <v>26</v>
      </c>
      <c r="G13" s="8">
        <v>78.88</v>
      </c>
      <c r="H13" s="8">
        <v>47.327999999999996</v>
      </c>
      <c r="I13" s="8">
        <v>73.328</v>
      </c>
      <c r="J13" s="8"/>
      <c r="K13" s="8" t="s">
        <v>71</v>
      </c>
    </row>
    <row r="14" spans="1:11" ht="27.75" customHeight="1">
      <c r="A14" s="11">
        <v>13</v>
      </c>
      <c r="B14" s="7"/>
      <c r="C14" s="11">
        <v>20172251406</v>
      </c>
      <c r="D14" s="6" t="s">
        <v>6</v>
      </c>
      <c r="E14" s="8">
        <v>65.5</v>
      </c>
      <c r="F14" s="8">
        <f t="shared" si="0"/>
        <v>26.200000000000003</v>
      </c>
      <c r="G14" s="8">
        <v>76.76</v>
      </c>
      <c r="H14" s="8">
        <v>46.05599999999999</v>
      </c>
      <c r="I14" s="8">
        <v>72.256</v>
      </c>
      <c r="J14" s="8"/>
      <c r="K14" s="8" t="s">
        <v>71</v>
      </c>
    </row>
    <row r="15" spans="1:11" ht="27.75" customHeight="1">
      <c r="A15" s="11">
        <v>14</v>
      </c>
      <c r="B15" s="7"/>
      <c r="C15" s="11">
        <v>20172251506</v>
      </c>
      <c r="D15" s="7" t="s">
        <v>6</v>
      </c>
      <c r="E15" s="8">
        <v>65.5</v>
      </c>
      <c r="F15" s="8">
        <f t="shared" si="0"/>
        <v>26.200000000000003</v>
      </c>
      <c r="G15" s="8">
        <v>73.91</v>
      </c>
      <c r="H15" s="8">
        <v>44.346</v>
      </c>
      <c r="I15" s="8">
        <v>70.54599999999999</v>
      </c>
      <c r="J15" s="8"/>
      <c r="K15" s="8" t="s">
        <v>71</v>
      </c>
    </row>
    <row r="16" spans="1:11" ht="27.75" customHeight="1">
      <c r="A16" s="11">
        <v>15</v>
      </c>
      <c r="B16" s="7"/>
      <c r="C16" s="11">
        <v>20172251403</v>
      </c>
      <c r="D16" s="6" t="s">
        <v>6</v>
      </c>
      <c r="E16" s="8">
        <v>75</v>
      </c>
      <c r="F16" s="8">
        <f t="shared" si="0"/>
        <v>30</v>
      </c>
      <c r="G16" s="8">
        <v>67.42</v>
      </c>
      <c r="H16" s="8">
        <v>40.452</v>
      </c>
      <c r="I16" s="8">
        <v>70.452</v>
      </c>
      <c r="J16" s="8"/>
      <c r="K16" s="8" t="s">
        <v>71</v>
      </c>
    </row>
    <row r="17" spans="1:11" ht="27.75" customHeight="1">
      <c r="A17" s="11">
        <v>16</v>
      </c>
      <c r="B17" s="7"/>
      <c r="C17" s="11">
        <v>20172251614</v>
      </c>
      <c r="D17" s="7" t="s">
        <v>6</v>
      </c>
      <c r="E17" s="8">
        <v>66</v>
      </c>
      <c r="F17" s="8">
        <f t="shared" si="0"/>
        <v>26.400000000000002</v>
      </c>
      <c r="G17" s="8">
        <v>73.41</v>
      </c>
      <c r="H17" s="8">
        <v>44.046</v>
      </c>
      <c r="I17" s="8">
        <v>70.446</v>
      </c>
      <c r="J17" s="8"/>
      <c r="K17" s="8" t="s">
        <v>71</v>
      </c>
    </row>
    <row r="18" spans="1:11" ht="27.75" customHeight="1">
      <c r="A18" s="11">
        <v>17</v>
      </c>
      <c r="B18" s="7"/>
      <c r="C18" s="11">
        <v>20172251514</v>
      </c>
      <c r="D18" s="7" t="s">
        <v>6</v>
      </c>
      <c r="E18" s="8">
        <v>67.5</v>
      </c>
      <c r="F18" s="8">
        <f t="shared" si="0"/>
        <v>27</v>
      </c>
      <c r="G18" s="8">
        <v>71.09</v>
      </c>
      <c r="H18" s="8">
        <v>42.654</v>
      </c>
      <c r="I18" s="8">
        <v>69.654</v>
      </c>
      <c r="J18" s="8"/>
      <c r="K18" s="8" t="s">
        <v>71</v>
      </c>
    </row>
    <row r="19" spans="1:11" ht="27.75" customHeight="1">
      <c r="A19" s="11">
        <v>18</v>
      </c>
      <c r="B19" s="8"/>
      <c r="C19" s="11">
        <v>20172251713</v>
      </c>
      <c r="D19" s="7" t="s">
        <v>6</v>
      </c>
      <c r="E19" s="8">
        <v>66.5</v>
      </c>
      <c r="F19" s="8">
        <f t="shared" si="0"/>
        <v>26.6</v>
      </c>
      <c r="G19" s="8">
        <v>67.99</v>
      </c>
      <c r="H19" s="8">
        <v>40.794</v>
      </c>
      <c r="I19" s="8">
        <v>67.394</v>
      </c>
      <c r="J19" s="8"/>
      <c r="K19" s="8" t="s">
        <v>71</v>
      </c>
    </row>
    <row r="20" spans="1:11" ht="27.75" customHeight="1">
      <c r="A20" s="11">
        <v>19</v>
      </c>
      <c r="B20" s="7"/>
      <c r="C20" s="11">
        <v>20172251407</v>
      </c>
      <c r="D20" s="6" t="s">
        <v>6</v>
      </c>
      <c r="E20" s="8">
        <v>71</v>
      </c>
      <c r="F20" s="8">
        <f t="shared" si="0"/>
        <v>28.400000000000002</v>
      </c>
      <c r="G20" s="8">
        <v>63.75</v>
      </c>
      <c r="H20" s="8">
        <v>38.25</v>
      </c>
      <c r="I20" s="8">
        <v>66.65</v>
      </c>
      <c r="J20" s="8"/>
      <c r="K20" s="8" t="s">
        <v>71</v>
      </c>
    </row>
    <row r="21" spans="1:11" ht="27.75" customHeight="1">
      <c r="A21" s="11">
        <v>20</v>
      </c>
      <c r="B21" s="12"/>
      <c r="C21" s="11">
        <v>20172251515</v>
      </c>
      <c r="D21" s="7" t="s">
        <v>6</v>
      </c>
      <c r="E21" s="8">
        <v>70.5</v>
      </c>
      <c r="F21" s="8">
        <f t="shared" si="0"/>
        <v>28.200000000000003</v>
      </c>
      <c r="G21" s="8">
        <v>62.36</v>
      </c>
      <c r="H21" s="8">
        <v>37.416000000000004</v>
      </c>
      <c r="I21" s="8">
        <v>65.61600000000001</v>
      </c>
      <c r="J21" s="8"/>
      <c r="K21" s="8" t="s">
        <v>71</v>
      </c>
    </row>
    <row r="22" spans="1:11" ht="27.75" customHeight="1">
      <c r="A22" s="11">
        <v>21</v>
      </c>
      <c r="B22" s="7"/>
      <c r="C22" s="11">
        <v>20172251501</v>
      </c>
      <c r="D22" s="6" t="s">
        <v>6</v>
      </c>
      <c r="E22" s="8">
        <v>65</v>
      </c>
      <c r="F22" s="8">
        <f t="shared" si="0"/>
        <v>26</v>
      </c>
      <c r="G22" s="8">
        <v>64.06</v>
      </c>
      <c r="H22" s="8">
        <v>38.436</v>
      </c>
      <c r="I22" s="8">
        <v>64.436</v>
      </c>
      <c r="J22" s="8"/>
      <c r="K22" s="8" t="s">
        <v>71</v>
      </c>
    </row>
  </sheetData>
  <sheetProtection/>
  <autoFilter ref="A1:E22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5.125" style="9" customWidth="1"/>
    <col min="2" max="2" width="13.75390625" style="9" customWidth="1"/>
    <col min="3" max="3" width="15.125" style="9" customWidth="1"/>
    <col min="4" max="4" width="11.375" style="9" customWidth="1"/>
    <col min="5" max="5" width="12.125" style="9" customWidth="1"/>
    <col min="6" max="10" width="9.00390625" style="9" customWidth="1"/>
    <col min="11" max="11" width="11.375" style="9" customWidth="1"/>
    <col min="12" max="16384" width="9.00390625" style="9" customWidth="1"/>
  </cols>
  <sheetData>
    <row r="1" spans="1:11" ht="24.75" customHeight="1">
      <c r="A1" s="7" t="s">
        <v>41</v>
      </c>
      <c r="B1" s="7" t="s">
        <v>42</v>
      </c>
      <c r="C1" s="7" t="s">
        <v>43</v>
      </c>
      <c r="D1" s="7" t="s">
        <v>44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17" t="s">
        <v>69</v>
      </c>
    </row>
    <row r="2" spans="1:11" ht="24.75" customHeight="1">
      <c r="A2" s="11">
        <v>1</v>
      </c>
      <c r="B2" s="7" t="s">
        <v>65</v>
      </c>
      <c r="C2" s="11">
        <v>20172250218</v>
      </c>
      <c r="D2" s="6" t="s">
        <v>66</v>
      </c>
      <c r="E2" s="8">
        <v>75</v>
      </c>
      <c r="F2" s="8">
        <f aca="true" t="shared" si="0" ref="F2:F10">E2*0.4</f>
        <v>30</v>
      </c>
      <c r="G2" s="8">
        <v>80.8</v>
      </c>
      <c r="H2" s="8">
        <v>48.48</v>
      </c>
      <c r="I2" s="8">
        <v>78.48</v>
      </c>
      <c r="J2" s="8">
        <v>1</v>
      </c>
      <c r="K2" s="20" t="s">
        <v>96</v>
      </c>
    </row>
    <row r="3" spans="1:11" ht="24.75" customHeight="1">
      <c r="A3" s="11">
        <v>2</v>
      </c>
      <c r="B3" s="7" t="s">
        <v>68</v>
      </c>
      <c r="C3" s="11">
        <v>20172250219</v>
      </c>
      <c r="D3" s="6" t="s">
        <v>66</v>
      </c>
      <c r="E3" s="8">
        <v>70</v>
      </c>
      <c r="F3" s="8">
        <f t="shared" si="0"/>
        <v>28</v>
      </c>
      <c r="G3" s="8">
        <v>82.06</v>
      </c>
      <c r="H3" s="8">
        <v>49.236</v>
      </c>
      <c r="I3" s="8">
        <v>77.23599999999999</v>
      </c>
      <c r="J3" s="8">
        <v>2</v>
      </c>
      <c r="K3" s="20" t="s">
        <v>96</v>
      </c>
    </row>
    <row r="4" spans="1:11" ht="24.75" customHeight="1">
      <c r="A4" s="11">
        <v>3</v>
      </c>
      <c r="B4" s="7" t="s">
        <v>67</v>
      </c>
      <c r="C4" s="11">
        <v>20172250209</v>
      </c>
      <c r="D4" s="6" t="s">
        <v>66</v>
      </c>
      <c r="E4" s="8">
        <v>71</v>
      </c>
      <c r="F4" s="8">
        <f t="shared" si="0"/>
        <v>28.400000000000002</v>
      </c>
      <c r="G4" s="8">
        <v>81.36</v>
      </c>
      <c r="H4" s="8">
        <v>48.815999999999995</v>
      </c>
      <c r="I4" s="8">
        <v>77.216</v>
      </c>
      <c r="J4" s="8">
        <v>3</v>
      </c>
      <c r="K4" s="20" t="s">
        <v>96</v>
      </c>
    </row>
    <row r="5" spans="1:11" ht="24.75" customHeight="1">
      <c r="A5" s="11">
        <v>4</v>
      </c>
      <c r="B5" s="7"/>
      <c r="C5" s="11">
        <v>20172250206</v>
      </c>
      <c r="D5" s="6" t="s">
        <v>66</v>
      </c>
      <c r="E5" s="8">
        <v>70.5</v>
      </c>
      <c r="F5" s="8">
        <f t="shared" si="0"/>
        <v>28.200000000000003</v>
      </c>
      <c r="G5" s="8">
        <v>81.53</v>
      </c>
      <c r="H5" s="8">
        <v>48.918</v>
      </c>
      <c r="I5" s="8">
        <v>77.118</v>
      </c>
      <c r="J5" s="8"/>
      <c r="K5" s="21" t="s">
        <v>97</v>
      </c>
    </row>
    <row r="6" spans="1:11" ht="24.75" customHeight="1">
      <c r="A6" s="11">
        <v>5</v>
      </c>
      <c r="B6" s="7"/>
      <c r="C6" s="11">
        <v>20172250223</v>
      </c>
      <c r="D6" s="6" t="s">
        <v>66</v>
      </c>
      <c r="E6" s="8">
        <v>67.5</v>
      </c>
      <c r="F6" s="8">
        <f t="shared" si="0"/>
        <v>27</v>
      </c>
      <c r="G6" s="8">
        <v>80.13</v>
      </c>
      <c r="H6" s="8">
        <v>48.077999999999996</v>
      </c>
      <c r="I6" s="8">
        <v>75.078</v>
      </c>
      <c r="J6" s="8"/>
      <c r="K6" s="21" t="s">
        <v>97</v>
      </c>
    </row>
    <row r="7" spans="1:11" ht="24.75" customHeight="1">
      <c r="A7" s="11">
        <v>6</v>
      </c>
      <c r="B7" s="7"/>
      <c r="C7" s="11">
        <v>20172250205</v>
      </c>
      <c r="D7" s="6" t="s">
        <v>66</v>
      </c>
      <c r="E7" s="8">
        <v>68.5</v>
      </c>
      <c r="F7" s="8">
        <f t="shared" si="0"/>
        <v>27.400000000000002</v>
      </c>
      <c r="G7" s="8">
        <v>79.16</v>
      </c>
      <c r="H7" s="8">
        <v>47.495999999999995</v>
      </c>
      <c r="I7" s="8">
        <v>74.896</v>
      </c>
      <c r="J7" s="8"/>
      <c r="K7" s="8" t="s">
        <v>78</v>
      </c>
    </row>
    <row r="8" spans="1:11" ht="24.75" customHeight="1">
      <c r="A8" s="11">
        <v>7</v>
      </c>
      <c r="B8" s="7"/>
      <c r="C8" s="11">
        <v>20172250216</v>
      </c>
      <c r="D8" s="6" t="s">
        <v>66</v>
      </c>
      <c r="E8" s="8">
        <v>71</v>
      </c>
      <c r="F8" s="8">
        <f t="shared" si="0"/>
        <v>28.400000000000002</v>
      </c>
      <c r="G8" s="8">
        <v>75.43</v>
      </c>
      <c r="H8" s="8">
        <v>45.258</v>
      </c>
      <c r="I8" s="8">
        <v>73.658</v>
      </c>
      <c r="J8" s="8"/>
      <c r="K8" s="8" t="s">
        <v>78</v>
      </c>
    </row>
    <row r="9" spans="1:11" ht="24.75" customHeight="1">
      <c r="A9" s="11">
        <v>8</v>
      </c>
      <c r="B9" s="7"/>
      <c r="C9" s="11">
        <v>20172250214</v>
      </c>
      <c r="D9" s="6" t="s">
        <v>66</v>
      </c>
      <c r="E9" s="8">
        <v>70</v>
      </c>
      <c r="F9" s="8">
        <f t="shared" si="0"/>
        <v>28</v>
      </c>
      <c r="G9" s="8">
        <v>72.6</v>
      </c>
      <c r="H9" s="8">
        <v>43.56</v>
      </c>
      <c r="I9" s="8">
        <v>71.56</v>
      </c>
      <c r="J9" s="8"/>
      <c r="K9" s="8" t="s">
        <v>78</v>
      </c>
    </row>
    <row r="10" spans="1:11" ht="24.75" customHeight="1">
      <c r="A10" s="11">
        <v>9</v>
      </c>
      <c r="B10" s="7"/>
      <c r="C10" s="11">
        <v>20172250201</v>
      </c>
      <c r="D10" s="6" t="s">
        <v>66</v>
      </c>
      <c r="E10" s="8">
        <v>67</v>
      </c>
      <c r="F10" s="8">
        <f t="shared" si="0"/>
        <v>26.8</v>
      </c>
      <c r="G10" s="8">
        <v>69.96</v>
      </c>
      <c r="H10" s="8">
        <v>41.976000000000006</v>
      </c>
      <c r="I10" s="8">
        <v>68.77600000000001</v>
      </c>
      <c r="J10" s="8"/>
      <c r="K10" s="8" t="s">
        <v>78</v>
      </c>
    </row>
  </sheetData>
  <sheetProtection/>
  <autoFilter ref="A1:E10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" sqref="E1:K1"/>
    </sheetView>
  </sheetViews>
  <sheetFormatPr defaultColWidth="9.00390625" defaultRowHeight="14.25"/>
  <cols>
    <col min="1" max="1" width="5.125" style="9" customWidth="1"/>
    <col min="2" max="2" width="10.00390625" style="9" customWidth="1"/>
    <col min="3" max="3" width="14.875" style="9" customWidth="1"/>
    <col min="4" max="4" width="10.50390625" style="9" customWidth="1"/>
    <col min="5" max="5" width="9.875" style="9" customWidth="1"/>
    <col min="6" max="10" width="9.00390625" style="9" customWidth="1"/>
    <col min="11" max="11" width="15.00390625" style="9" customWidth="1"/>
    <col min="12" max="16384" width="9.00390625" style="9" customWidth="1"/>
  </cols>
  <sheetData>
    <row r="1" spans="1:11" ht="24.75" customHeight="1">
      <c r="A1" s="7" t="s">
        <v>11</v>
      </c>
      <c r="B1" s="7" t="s">
        <v>12</v>
      </c>
      <c r="C1" s="7" t="s">
        <v>10</v>
      </c>
      <c r="D1" s="7" t="s">
        <v>13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4.75" customHeight="1">
      <c r="A2" s="11">
        <v>1</v>
      </c>
      <c r="B2" s="7" t="s">
        <v>24</v>
      </c>
      <c r="C2" s="11">
        <v>20172250312</v>
      </c>
      <c r="D2" s="6" t="s">
        <v>22</v>
      </c>
      <c r="E2" s="8">
        <v>77.5</v>
      </c>
      <c r="F2" s="8">
        <f aca="true" t="shared" si="0" ref="F2:F13">E2*0.4</f>
        <v>31</v>
      </c>
      <c r="G2" s="8">
        <v>81.83</v>
      </c>
      <c r="H2" s="8">
        <v>49.098</v>
      </c>
      <c r="I2" s="8">
        <v>80.098</v>
      </c>
      <c r="J2" s="8">
        <v>1</v>
      </c>
      <c r="K2" s="8" t="s">
        <v>79</v>
      </c>
    </row>
    <row r="3" spans="1:11" ht="24.75" customHeight="1">
      <c r="A3" s="11">
        <v>2</v>
      </c>
      <c r="B3" s="7" t="s">
        <v>25</v>
      </c>
      <c r="C3" s="11">
        <v>20172250320</v>
      </c>
      <c r="D3" s="6" t="s">
        <v>22</v>
      </c>
      <c r="E3" s="8">
        <v>68</v>
      </c>
      <c r="F3" s="8">
        <f t="shared" si="0"/>
        <v>27.200000000000003</v>
      </c>
      <c r="G3" s="8">
        <v>83.33</v>
      </c>
      <c r="H3" s="8">
        <v>49.998</v>
      </c>
      <c r="I3" s="8">
        <v>77.19800000000001</v>
      </c>
      <c r="J3" s="8">
        <v>2</v>
      </c>
      <c r="K3" s="8" t="s">
        <v>79</v>
      </c>
    </row>
    <row r="4" spans="1:11" ht="24.75" customHeight="1">
      <c r="A4" s="11">
        <v>3</v>
      </c>
      <c r="B4" s="7" t="s">
        <v>26</v>
      </c>
      <c r="C4" s="11">
        <v>20172250321</v>
      </c>
      <c r="D4" s="6" t="s">
        <v>22</v>
      </c>
      <c r="E4" s="8">
        <v>72.5</v>
      </c>
      <c r="F4" s="8">
        <f t="shared" si="0"/>
        <v>29</v>
      </c>
      <c r="G4" s="8">
        <v>79.57</v>
      </c>
      <c r="H4" s="8">
        <v>47.742</v>
      </c>
      <c r="I4" s="8">
        <v>76.74199999999999</v>
      </c>
      <c r="J4" s="8">
        <v>3</v>
      </c>
      <c r="K4" s="8" t="s">
        <v>79</v>
      </c>
    </row>
    <row r="5" spans="1:11" ht="24.75" customHeight="1">
      <c r="A5" s="11">
        <v>4</v>
      </c>
      <c r="B5" s="7" t="s">
        <v>23</v>
      </c>
      <c r="C5" s="11">
        <v>20172250308</v>
      </c>
      <c r="D5" s="6" t="s">
        <v>22</v>
      </c>
      <c r="E5" s="8">
        <v>65</v>
      </c>
      <c r="F5" s="8">
        <f t="shared" si="0"/>
        <v>26</v>
      </c>
      <c r="G5" s="8">
        <v>83.17</v>
      </c>
      <c r="H5" s="8">
        <v>49.902</v>
      </c>
      <c r="I5" s="8">
        <v>75.902</v>
      </c>
      <c r="J5" s="8">
        <v>4</v>
      </c>
      <c r="K5" s="8" t="s">
        <v>79</v>
      </c>
    </row>
    <row r="6" spans="1:11" ht="24.75" customHeight="1">
      <c r="A6" s="11">
        <v>5</v>
      </c>
      <c r="B6" s="7"/>
      <c r="C6" s="11">
        <v>20172250303</v>
      </c>
      <c r="D6" s="6" t="s">
        <v>22</v>
      </c>
      <c r="E6" s="8">
        <v>70</v>
      </c>
      <c r="F6" s="8">
        <f t="shared" si="0"/>
        <v>28</v>
      </c>
      <c r="G6" s="8">
        <v>79.17</v>
      </c>
      <c r="H6" s="8">
        <v>47.502</v>
      </c>
      <c r="I6" s="8">
        <v>75.50200000000001</v>
      </c>
      <c r="J6" s="8"/>
      <c r="K6" s="8" t="s">
        <v>78</v>
      </c>
    </row>
    <row r="7" spans="1:11" ht="24.75" customHeight="1">
      <c r="A7" s="11">
        <v>6</v>
      </c>
      <c r="B7" s="7"/>
      <c r="C7" s="11">
        <v>20172250306</v>
      </c>
      <c r="D7" s="6" t="s">
        <v>22</v>
      </c>
      <c r="E7" s="8">
        <v>74</v>
      </c>
      <c r="F7" s="8">
        <f t="shared" si="0"/>
        <v>29.6</v>
      </c>
      <c r="G7" s="8">
        <v>76.34</v>
      </c>
      <c r="H7" s="8">
        <v>45.804</v>
      </c>
      <c r="I7" s="8">
        <v>75.404</v>
      </c>
      <c r="J7" s="8"/>
      <c r="K7" s="8" t="s">
        <v>78</v>
      </c>
    </row>
    <row r="8" spans="1:11" ht="24.75" customHeight="1">
      <c r="A8" s="11">
        <v>7</v>
      </c>
      <c r="B8" s="7"/>
      <c r="C8" s="11">
        <v>20172250318</v>
      </c>
      <c r="D8" s="6" t="s">
        <v>22</v>
      </c>
      <c r="E8" s="8">
        <v>71.5</v>
      </c>
      <c r="F8" s="8">
        <f t="shared" si="0"/>
        <v>28.6</v>
      </c>
      <c r="G8" s="8">
        <v>76.3</v>
      </c>
      <c r="H8" s="8">
        <v>45.78</v>
      </c>
      <c r="I8" s="8">
        <v>74.38</v>
      </c>
      <c r="J8" s="8"/>
      <c r="K8" s="8" t="s">
        <v>78</v>
      </c>
    </row>
    <row r="9" spans="1:11" ht="24.75" customHeight="1">
      <c r="A9" s="11">
        <v>8</v>
      </c>
      <c r="B9" s="7"/>
      <c r="C9" s="11">
        <v>20172250325</v>
      </c>
      <c r="D9" s="6" t="s">
        <v>22</v>
      </c>
      <c r="E9" s="8">
        <v>63</v>
      </c>
      <c r="F9" s="8">
        <f t="shared" si="0"/>
        <v>25.200000000000003</v>
      </c>
      <c r="G9" s="8">
        <v>80.2</v>
      </c>
      <c r="H9" s="8">
        <v>48.12</v>
      </c>
      <c r="I9" s="8">
        <v>73.32</v>
      </c>
      <c r="J9" s="8"/>
      <c r="K9" s="8" t="s">
        <v>78</v>
      </c>
    </row>
    <row r="10" spans="1:11" ht="24.75" customHeight="1">
      <c r="A10" s="11">
        <v>9</v>
      </c>
      <c r="B10" s="7"/>
      <c r="C10" s="11">
        <v>20172250326</v>
      </c>
      <c r="D10" s="6" t="s">
        <v>22</v>
      </c>
      <c r="E10" s="8">
        <v>65</v>
      </c>
      <c r="F10" s="8">
        <f t="shared" si="0"/>
        <v>26</v>
      </c>
      <c r="G10" s="8">
        <v>78.83</v>
      </c>
      <c r="H10" s="8">
        <v>47.297999999999995</v>
      </c>
      <c r="I10" s="8">
        <v>73.298</v>
      </c>
      <c r="J10" s="8"/>
      <c r="K10" s="8" t="s">
        <v>78</v>
      </c>
    </row>
    <row r="11" spans="1:11" ht="24.75" customHeight="1">
      <c r="A11" s="11">
        <v>10</v>
      </c>
      <c r="B11" s="7"/>
      <c r="C11" s="11">
        <v>20172250319</v>
      </c>
      <c r="D11" s="6" t="s">
        <v>22</v>
      </c>
      <c r="E11" s="8">
        <v>70</v>
      </c>
      <c r="F11" s="8">
        <f t="shared" si="0"/>
        <v>28</v>
      </c>
      <c r="G11" s="8">
        <v>73.83</v>
      </c>
      <c r="H11" s="8">
        <v>44.297999999999995</v>
      </c>
      <c r="I11" s="8">
        <v>72.298</v>
      </c>
      <c r="J11" s="8"/>
      <c r="K11" s="8" t="s">
        <v>78</v>
      </c>
    </row>
    <row r="12" spans="1:11" ht="24.75" customHeight="1">
      <c r="A12" s="11">
        <v>11</v>
      </c>
      <c r="B12" s="7"/>
      <c r="C12" s="11">
        <v>20172250307</v>
      </c>
      <c r="D12" s="6" t="s">
        <v>22</v>
      </c>
      <c r="E12" s="8">
        <v>62</v>
      </c>
      <c r="F12" s="8">
        <f t="shared" si="0"/>
        <v>24.8</v>
      </c>
      <c r="G12" s="8">
        <v>73.5</v>
      </c>
      <c r="H12" s="8">
        <v>44.1</v>
      </c>
      <c r="I12" s="8">
        <v>68.9</v>
      </c>
      <c r="J12" s="8"/>
      <c r="K12" s="8" t="s">
        <v>78</v>
      </c>
    </row>
    <row r="13" spans="1:11" ht="24.75" customHeight="1">
      <c r="A13" s="11">
        <v>12</v>
      </c>
      <c r="B13" s="7"/>
      <c r="C13" s="11">
        <v>20172250311</v>
      </c>
      <c r="D13" s="6" t="s">
        <v>22</v>
      </c>
      <c r="E13" s="8">
        <v>63.5</v>
      </c>
      <c r="F13" s="8">
        <f t="shared" si="0"/>
        <v>25.400000000000002</v>
      </c>
      <c r="G13" s="8">
        <v>63.67</v>
      </c>
      <c r="H13" s="8">
        <v>38.202</v>
      </c>
      <c r="I13" s="8">
        <v>63.602000000000004</v>
      </c>
      <c r="J13" s="8"/>
      <c r="K13" s="8" t="s">
        <v>78</v>
      </c>
    </row>
  </sheetData>
  <sheetProtection/>
  <autoFilter ref="A1:E13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5.125" style="9" customWidth="1"/>
    <col min="2" max="2" width="7.875" style="9" customWidth="1"/>
    <col min="3" max="3" width="14.00390625" style="9" customWidth="1"/>
    <col min="4" max="4" width="13.00390625" style="9" customWidth="1"/>
    <col min="5" max="5" width="10.50390625" style="9" customWidth="1"/>
    <col min="6" max="6" width="11.00390625" style="9" customWidth="1"/>
    <col min="7" max="10" width="9.00390625" style="9" customWidth="1"/>
    <col min="11" max="11" width="13.75390625" style="9" customWidth="1"/>
    <col min="12" max="16384" width="9.00390625" style="9" customWidth="1"/>
  </cols>
  <sheetData>
    <row r="1" spans="1:11" ht="24.75" customHeight="1">
      <c r="A1" s="7" t="s">
        <v>11</v>
      </c>
      <c r="B1" s="7" t="s">
        <v>12</v>
      </c>
      <c r="C1" s="7" t="s">
        <v>10</v>
      </c>
      <c r="D1" s="7" t="s">
        <v>13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1" customHeight="1">
      <c r="A2" s="11">
        <v>1</v>
      </c>
      <c r="B2" s="7" t="s">
        <v>29</v>
      </c>
      <c r="C2" s="11">
        <v>20172250418</v>
      </c>
      <c r="D2" s="6" t="s">
        <v>27</v>
      </c>
      <c r="E2" s="8">
        <v>75</v>
      </c>
      <c r="F2" s="8">
        <f aca="true" t="shared" si="0" ref="F2:F7">E2*0.4</f>
        <v>30</v>
      </c>
      <c r="G2" s="8">
        <v>84.5</v>
      </c>
      <c r="H2" s="8">
        <v>50.7</v>
      </c>
      <c r="I2" s="8">
        <v>80.7</v>
      </c>
      <c r="J2" s="8">
        <v>1</v>
      </c>
      <c r="K2" s="8" t="s">
        <v>79</v>
      </c>
    </row>
    <row r="3" spans="1:11" ht="21" customHeight="1">
      <c r="A3" s="11">
        <v>3</v>
      </c>
      <c r="B3" s="7" t="s">
        <v>28</v>
      </c>
      <c r="C3" s="11">
        <v>20172250410</v>
      </c>
      <c r="D3" s="6" t="s">
        <v>27</v>
      </c>
      <c r="E3" s="8">
        <v>72</v>
      </c>
      <c r="F3" s="8">
        <f t="shared" si="0"/>
        <v>28.8</v>
      </c>
      <c r="G3" s="8">
        <v>84.83</v>
      </c>
      <c r="H3" s="8">
        <v>50.897999999999996</v>
      </c>
      <c r="I3" s="8">
        <v>79.698</v>
      </c>
      <c r="J3" s="8">
        <v>2</v>
      </c>
      <c r="K3" s="8" t="s">
        <v>79</v>
      </c>
    </row>
    <row r="4" spans="1:11" ht="21" customHeight="1">
      <c r="A4" s="11">
        <v>2</v>
      </c>
      <c r="B4" s="7"/>
      <c r="C4" s="11">
        <v>20172250403</v>
      </c>
      <c r="D4" s="6" t="s">
        <v>27</v>
      </c>
      <c r="E4" s="8">
        <v>73</v>
      </c>
      <c r="F4" s="8">
        <f t="shared" si="0"/>
        <v>29.200000000000003</v>
      </c>
      <c r="G4" s="8">
        <v>83.83</v>
      </c>
      <c r="H4" s="8">
        <v>50.297999999999995</v>
      </c>
      <c r="I4" s="8">
        <v>79.49799999999999</v>
      </c>
      <c r="J4" s="8"/>
      <c r="K4" s="8" t="s">
        <v>78</v>
      </c>
    </row>
    <row r="5" spans="1:11" ht="21" customHeight="1">
      <c r="A5" s="11">
        <v>4</v>
      </c>
      <c r="B5" s="7"/>
      <c r="C5" s="11">
        <v>20172250401</v>
      </c>
      <c r="D5" s="6" t="s">
        <v>27</v>
      </c>
      <c r="E5" s="8">
        <v>67</v>
      </c>
      <c r="F5" s="8">
        <f t="shared" si="0"/>
        <v>26.8</v>
      </c>
      <c r="G5" s="8">
        <v>79.67</v>
      </c>
      <c r="H5" s="8">
        <v>47.802</v>
      </c>
      <c r="I5" s="8">
        <v>74.602</v>
      </c>
      <c r="J5" s="8"/>
      <c r="K5" s="8" t="s">
        <v>78</v>
      </c>
    </row>
    <row r="6" spans="1:11" ht="21" customHeight="1">
      <c r="A6" s="11">
        <v>5</v>
      </c>
      <c r="B6" s="7"/>
      <c r="C6" s="11">
        <v>20172250417</v>
      </c>
      <c r="D6" s="6" t="s">
        <v>27</v>
      </c>
      <c r="E6" s="8">
        <v>67</v>
      </c>
      <c r="F6" s="8">
        <f t="shared" si="0"/>
        <v>26.8</v>
      </c>
      <c r="G6" s="8">
        <v>73.66</v>
      </c>
      <c r="H6" s="8">
        <v>44.196</v>
      </c>
      <c r="I6" s="8">
        <v>70.996</v>
      </c>
      <c r="J6" s="8"/>
      <c r="K6" s="8" t="s">
        <v>78</v>
      </c>
    </row>
    <row r="7" spans="1:11" ht="21" customHeight="1">
      <c r="A7" s="11">
        <v>6</v>
      </c>
      <c r="B7" s="7"/>
      <c r="C7" s="11">
        <v>20172250415</v>
      </c>
      <c r="D7" s="6" t="s">
        <v>27</v>
      </c>
      <c r="E7" s="8">
        <v>66</v>
      </c>
      <c r="F7" s="8">
        <f t="shared" si="0"/>
        <v>26.400000000000002</v>
      </c>
      <c r="G7" s="8">
        <v>64.67</v>
      </c>
      <c r="H7" s="8">
        <v>38.802</v>
      </c>
      <c r="I7" s="8">
        <v>65.202</v>
      </c>
      <c r="J7" s="8"/>
      <c r="K7" s="8" t="s">
        <v>78</v>
      </c>
    </row>
  </sheetData>
  <sheetProtection/>
  <autoFilter ref="A1:E7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5.125" style="9" customWidth="1"/>
    <col min="2" max="2" width="8.75390625" style="9" customWidth="1"/>
    <col min="3" max="3" width="13.875" style="9" customWidth="1"/>
    <col min="4" max="4" width="11.625" style="9" customWidth="1"/>
    <col min="5" max="5" width="12.25390625" style="9" customWidth="1"/>
    <col min="6" max="10" width="9.00390625" style="9" customWidth="1"/>
    <col min="11" max="11" width="14.75390625" style="9" customWidth="1"/>
    <col min="12" max="16384" width="9.00390625" style="9" customWidth="1"/>
  </cols>
  <sheetData>
    <row r="1" spans="1:11" ht="24.75" customHeight="1">
      <c r="A1" s="7" t="s">
        <v>11</v>
      </c>
      <c r="B1" s="7" t="s">
        <v>12</v>
      </c>
      <c r="C1" s="7" t="s">
        <v>10</v>
      </c>
      <c r="D1" s="7" t="s">
        <v>13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1" customHeight="1">
      <c r="A2" s="11">
        <v>1</v>
      </c>
      <c r="B2" s="7" t="s">
        <v>31</v>
      </c>
      <c r="C2" s="11">
        <v>20172250422</v>
      </c>
      <c r="D2" s="6" t="s">
        <v>30</v>
      </c>
      <c r="E2" s="8">
        <v>69</v>
      </c>
      <c r="F2" s="8">
        <f>E2*0.4</f>
        <v>27.6</v>
      </c>
      <c r="G2" s="8">
        <v>81.34</v>
      </c>
      <c r="H2" s="8">
        <v>48.804</v>
      </c>
      <c r="I2" s="8">
        <v>76.404</v>
      </c>
      <c r="J2" s="8">
        <v>1</v>
      </c>
      <c r="K2" s="8" t="s">
        <v>79</v>
      </c>
    </row>
    <row r="3" spans="1:11" ht="21" customHeight="1">
      <c r="A3" s="11">
        <v>2</v>
      </c>
      <c r="B3" s="7"/>
      <c r="C3" s="11">
        <v>20172250431</v>
      </c>
      <c r="D3" s="6" t="s">
        <v>30</v>
      </c>
      <c r="E3" s="8">
        <v>57</v>
      </c>
      <c r="F3" s="8">
        <f>E3*0.4</f>
        <v>22.8</v>
      </c>
      <c r="G3" s="8">
        <v>78.5</v>
      </c>
      <c r="H3" s="8">
        <v>47.1</v>
      </c>
      <c r="I3" s="8">
        <v>69.9</v>
      </c>
      <c r="J3" s="8"/>
      <c r="K3" s="8" t="s">
        <v>78</v>
      </c>
    </row>
  </sheetData>
  <sheetProtection/>
  <autoFilter ref="A1:E3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5.125" style="9" customWidth="1"/>
    <col min="2" max="2" width="7.50390625" style="9" customWidth="1"/>
    <col min="3" max="3" width="14.50390625" style="9" customWidth="1"/>
    <col min="4" max="5" width="13.125" style="9" customWidth="1"/>
    <col min="6" max="9" width="9.00390625" style="9" customWidth="1"/>
    <col min="10" max="10" width="7.75390625" style="9" customWidth="1"/>
    <col min="11" max="11" width="12.50390625" style="9" customWidth="1"/>
    <col min="12" max="16384" width="9.00390625" style="9" customWidth="1"/>
  </cols>
  <sheetData>
    <row r="1" spans="1:11" ht="24.75" customHeight="1">
      <c r="A1" s="7" t="s">
        <v>41</v>
      </c>
      <c r="B1" s="7" t="s">
        <v>42</v>
      </c>
      <c r="C1" s="7" t="s">
        <v>43</v>
      </c>
      <c r="D1" s="7" t="s">
        <v>44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4" customHeight="1">
      <c r="A2" s="11">
        <v>1</v>
      </c>
      <c r="B2" s="8" t="s">
        <v>64</v>
      </c>
      <c r="C2" s="11">
        <v>20172250623</v>
      </c>
      <c r="D2" s="7" t="s">
        <v>62</v>
      </c>
      <c r="E2" s="13">
        <v>83</v>
      </c>
      <c r="F2" s="8">
        <f aca="true" t="shared" si="0" ref="F2:F8">E2*0.4</f>
        <v>33.2</v>
      </c>
      <c r="G2" s="8">
        <v>91.67</v>
      </c>
      <c r="H2" s="8">
        <f aca="true" t="shared" si="1" ref="H2:H8">G2*0.6</f>
        <v>55.002</v>
      </c>
      <c r="I2" s="8">
        <f aca="true" t="shared" si="2" ref="I2:I8">F2+H2</f>
        <v>88.202</v>
      </c>
      <c r="J2" s="8">
        <v>1</v>
      </c>
      <c r="K2" s="8" t="s">
        <v>79</v>
      </c>
    </row>
    <row r="3" spans="1:11" ht="24" customHeight="1">
      <c r="A3" s="11">
        <v>2</v>
      </c>
      <c r="B3" s="8" t="s">
        <v>63</v>
      </c>
      <c r="C3" s="11">
        <v>20172250622</v>
      </c>
      <c r="D3" s="7" t="s">
        <v>62</v>
      </c>
      <c r="E3" s="13">
        <v>83</v>
      </c>
      <c r="F3" s="8">
        <f t="shared" si="0"/>
        <v>33.2</v>
      </c>
      <c r="G3" s="8">
        <v>89.33</v>
      </c>
      <c r="H3" s="8">
        <f t="shared" si="1"/>
        <v>53.598</v>
      </c>
      <c r="I3" s="8">
        <f t="shared" si="2"/>
        <v>86.798</v>
      </c>
      <c r="J3" s="8">
        <v>2</v>
      </c>
      <c r="K3" s="8" t="s">
        <v>79</v>
      </c>
    </row>
    <row r="4" spans="1:11" ht="24" customHeight="1">
      <c r="A4" s="11">
        <v>3</v>
      </c>
      <c r="B4" s="6"/>
      <c r="C4" s="11">
        <v>20172250505</v>
      </c>
      <c r="D4" s="6" t="s">
        <v>62</v>
      </c>
      <c r="E4" s="13">
        <v>83</v>
      </c>
      <c r="F4" s="8">
        <f t="shared" si="0"/>
        <v>33.2</v>
      </c>
      <c r="G4" s="8">
        <v>81.67</v>
      </c>
      <c r="H4" s="8">
        <f t="shared" si="1"/>
        <v>49.002</v>
      </c>
      <c r="I4" s="8">
        <f t="shared" si="2"/>
        <v>82.202</v>
      </c>
      <c r="J4" s="8"/>
      <c r="K4" s="22" t="s">
        <v>71</v>
      </c>
    </row>
    <row r="5" spans="1:11" ht="24" customHeight="1">
      <c r="A5" s="11">
        <v>4</v>
      </c>
      <c r="B5" s="8"/>
      <c r="C5" s="11">
        <v>20172250626</v>
      </c>
      <c r="D5" s="7" t="s">
        <v>62</v>
      </c>
      <c r="E5" s="13">
        <v>80</v>
      </c>
      <c r="F5" s="8">
        <f t="shared" si="0"/>
        <v>32</v>
      </c>
      <c r="G5" s="8">
        <v>80</v>
      </c>
      <c r="H5" s="8">
        <f t="shared" si="1"/>
        <v>48</v>
      </c>
      <c r="I5" s="8">
        <f t="shared" si="2"/>
        <v>80</v>
      </c>
      <c r="J5" s="8"/>
      <c r="K5" s="22" t="s">
        <v>71</v>
      </c>
    </row>
    <row r="6" spans="1:11" ht="24" customHeight="1">
      <c r="A6" s="11">
        <v>5</v>
      </c>
      <c r="B6" s="8"/>
      <c r="C6" s="11">
        <v>20172250627</v>
      </c>
      <c r="D6" s="7" t="s">
        <v>62</v>
      </c>
      <c r="E6" s="13">
        <v>80</v>
      </c>
      <c r="F6" s="8">
        <f t="shared" si="0"/>
        <v>32</v>
      </c>
      <c r="G6" s="8">
        <v>72.33</v>
      </c>
      <c r="H6" s="8">
        <f t="shared" si="1"/>
        <v>43.397999999999996</v>
      </c>
      <c r="I6" s="8">
        <f t="shared" si="2"/>
        <v>75.398</v>
      </c>
      <c r="J6" s="8"/>
      <c r="K6" s="22" t="s">
        <v>71</v>
      </c>
    </row>
    <row r="7" spans="1:11" ht="24" customHeight="1">
      <c r="A7" s="11">
        <v>6</v>
      </c>
      <c r="B7" s="12"/>
      <c r="C7" s="11">
        <v>20172250602</v>
      </c>
      <c r="D7" s="6" t="s">
        <v>62</v>
      </c>
      <c r="E7" s="13">
        <v>81</v>
      </c>
      <c r="F7" s="8">
        <f t="shared" si="0"/>
        <v>32.4</v>
      </c>
      <c r="G7" s="8">
        <v>70.33</v>
      </c>
      <c r="H7" s="8">
        <f t="shared" si="1"/>
        <v>42.198</v>
      </c>
      <c r="I7" s="8">
        <f t="shared" si="2"/>
        <v>74.598</v>
      </c>
      <c r="J7" s="8"/>
      <c r="K7" s="22" t="s">
        <v>71</v>
      </c>
    </row>
    <row r="8" spans="1:11" ht="24" customHeight="1">
      <c r="A8" s="11">
        <v>7</v>
      </c>
      <c r="B8" s="14"/>
      <c r="C8" s="11">
        <v>20172250511</v>
      </c>
      <c r="D8" s="15" t="s">
        <v>62</v>
      </c>
      <c r="E8" s="13">
        <v>80</v>
      </c>
      <c r="F8" s="8">
        <f t="shared" si="0"/>
        <v>32</v>
      </c>
      <c r="G8" s="8">
        <v>66</v>
      </c>
      <c r="H8" s="8">
        <f t="shared" si="1"/>
        <v>39.6</v>
      </c>
      <c r="I8" s="8">
        <f t="shared" si="2"/>
        <v>71.6</v>
      </c>
      <c r="J8" s="8"/>
      <c r="K8" s="22" t="s">
        <v>71</v>
      </c>
    </row>
  </sheetData>
  <sheetProtection/>
  <autoFilter ref="A1:E8">
    <sortState ref="A2:E8">
      <sortCondition descending="1" sortBy="value" ref="E2:E8"/>
    </sortState>
  </autoFilter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3">
      <selection activeCell="I29" sqref="I29"/>
    </sheetView>
  </sheetViews>
  <sheetFormatPr defaultColWidth="9.00390625" defaultRowHeight="14.25"/>
  <cols>
    <col min="1" max="1" width="5.125" style="9" customWidth="1"/>
    <col min="2" max="2" width="10.00390625" style="9" customWidth="1"/>
    <col min="3" max="3" width="13.25390625" style="9" customWidth="1"/>
    <col min="4" max="4" width="20.625" style="9" customWidth="1"/>
    <col min="5" max="5" width="13.00390625" style="9" customWidth="1"/>
    <col min="6" max="9" width="9.00390625" style="9" customWidth="1"/>
    <col min="10" max="10" width="8.25390625" style="9" customWidth="1"/>
    <col min="11" max="11" width="12.25390625" style="9" customWidth="1"/>
    <col min="12" max="16384" width="9.00390625" style="9" customWidth="1"/>
  </cols>
  <sheetData>
    <row r="1" spans="1:11" ht="24.75" customHeight="1">
      <c r="A1" s="7" t="s">
        <v>11</v>
      </c>
      <c r="B1" s="7" t="s">
        <v>12</v>
      </c>
      <c r="C1" s="7" t="s">
        <v>10</v>
      </c>
      <c r="D1" s="7" t="s">
        <v>13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1.75" customHeight="1">
      <c r="A2" s="11">
        <v>1</v>
      </c>
      <c r="B2" s="7" t="s">
        <v>51</v>
      </c>
      <c r="C2" s="11">
        <v>20172250911</v>
      </c>
      <c r="D2" s="7" t="s">
        <v>50</v>
      </c>
      <c r="E2" s="8">
        <v>78.5</v>
      </c>
      <c r="F2" s="8">
        <f aca="true" t="shared" si="0" ref="F2:F25">E2*0.4</f>
        <v>31.400000000000002</v>
      </c>
      <c r="G2" s="8">
        <v>94.67</v>
      </c>
      <c r="H2" s="8">
        <f aca="true" t="shared" si="1" ref="H2:H25">G2*0.6</f>
        <v>56.802</v>
      </c>
      <c r="I2" s="8">
        <f aca="true" t="shared" si="2" ref="I2:I25">F2+H2</f>
        <v>88.202</v>
      </c>
      <c r="J2" s="8">
        <v>1</v>
      </c>
      <c r="K2" s="8" t="s">
        <v>79</v>
      </c>
    </row>
    <row r="3" spans="1:11" ht="21.75" customHeight="1">
      <c r="A3" s="11">
        <v>2</v>
      </c>
      <c r="B3" s="7" t="s">
        <v>53</v>
      </c>
      <c r="C3" s="11">
        <v>20172250905</v>
      </c>
      <c r="D3" s="7" t="s">
        <v>50</v>
      </c>
      <c r="E3" s="8">
        <v>76.5</v>
      </c>
      <c r="F3" s="8">
        <f t="shared" si="0"/>
        <v>30.6</v>
      </c>
      <c r="G3" s="8">
        <v>90</v>
      </c>
      <c r="H3" s="8">
        <f t="shared" si="1"/>
        <v>54</v>
      </c>
      <c r="I3" s="8">
        <f t="shared" si="2"/>
        <v>84.6</v>
      </c>
      <c r="J3" s="8">
        <v>2</v>
      </c>
      <c r="K3" s="8" t="s">
        <v>79</v>
      </c>
    </row>
    <row r="4" spans="1:11" ht="21.75" customHeight="1">
      <c r="A4" s="11">
        <v>3</v>
      </c>
      <c r="B4" s="7" t="s">
        <v>3</v>
      </c>
      <c r="C4" s="11">
        <v>20172250919</v>
      </c>
      <c r="D4" s="7" t="s">
        <v>0</v>
      </c>
      <c r="E4" s="8">
        <v>76</v>
      </c>
      <c r="F4" s="8">
        <f t="shared" si="0"/>
        <v>30.400000000000002</v>
      </c>
      <c r="G4" s="8">
        <v>90</v>
      </c>
      <c r="H4" s="8">
        <f t="shared" si="1"/>
        <v>54</v>
      </c>
      <c r="I4" s="8">
        <f t="shared" si="2"/>
        <v>84.4</v>
      </c>
      <c r="J4" s="8">
        <v>3</v>
      </c>
      <c r="K4" s="8" t="s">
        <v>79</v>
      </c>
    </row>
    <row r="5" spans="1:11" ht="21.75" customHeight="1">
      <c r="A5" s="11">
        <v>4</v>
      </c>
      <c r="B5" s="7" t="s">
        <v>1</v>
      </c>
      <c r="C5" s="11">
        <v>20172250921</v>
      </c>
      <c r="D5" s="7" t="s">
        <v>0</v>
      </c>
      <c r="E5" s="8">
        <v>74.5</v>
      </c>
      <c r="F5" s="8">
        <f t="shared" si="0"/>
        <v>29.8</v>
      </c>
      <c r="G5" s="8">
        <v>87.67</v>
      </c>
      <c r="H5" s="8">
        <f t="shared" si="1"/>
        <v>52.602</v>
      </c>
      <c r="I5" s="8">
        <f t="shared" si="2"/>
        <v>82.402</v>
      </c>
      <c r="J5" s="8">
        <v>4</v>
      </c>
      <c r="K5" s="8" t="s">
        <v>79</v>
      </c>
    </row>
    <row r="6" spans="1:11" ht="21.75" customHeight="1">
      <c r="A6" s="11">
        <v>5</v>
      </c>
      <c r="B6" s="7" t="s">
        <v>56</v>
      </c>
      <c r="C6" s="11">
        <v>20172250913</v>
      </c>
      <c r="D6" s="7" t="s">
        <v>57</v>
      </c>
      <c r="E6" s="8">
        <v>74</v>
      </c>
      <c r="F6" s="8">
        <f t="shared" si="0"/>
        <v>29.6</v>
      </c>
      <c r="G6" s="8">
        <v>87.33</v>
      </c>
      <c r="H6" s="8">
        <f t="shared" si="1"/>
        <v>52.397999999999996</v>
      </c>
      <c r="I6" s="8">
        <f t="shared" si="2"/>
        <v>81.99799999999999</v>
      </c>
      <c r="J6" s="8">
        <v>5</v>
      </c>
      <c r="K6" s="8" t="s">
        <v>79</v>
      </c>
    </row>
    <row r="7" spans="1:11" ht="21.75" customHeight="1">
      <c r="A7" s="11">
        <v>6</v>
      </c>
      <c r="B7" s="7" t="s">
        <v>52</v>
      </c>
      <c r="C7" s="11">
        <v>20172250807</v>
      </c>
      <c r="D7" s="7" t="s">
        <v>50</v>
      </c>
      <c r="E7" s="8">
        <v>77</v>
      </c>
      <c r="F7" s="8">
        <f t="shared" si="0"/>
        <v>30.8</v>
      </c>
      <c r="G7" s="8">
        <v>84.67</v>
      </c>
      <c r="H7" s="8">
        <f t="shared" si="1"/>
        <v>50.802</v>
      </c>
      <c r="I7" s="8">
        <f t="shared" si="2"/>
        <v>81.602</v>
      </c>
      <c r="J7" s="8">
        <v>6</v>
      </c>
      <c r="K7" s="8" t="s">
        <v>79</v>
      </c>
    </row>
    <row r="8" spans="1:11" ht="21.75" customHeight="1">
      <c r="A8" s="11">
        <v>7</v>
      </c>
      <c r="B8" s="7" t="s">
        <v>60</v>
      </c>
      <c r="C8" s="11">
        <v>20172250915</v>
      </c>
      <c r="D8" s="7" t="s">
        <v>57</v>
      </c>
      <c r="E8" s="8">
        <v>71.5</v>
      </c>
      <c r="F8" s="8">
        <f t="shared" si="0"/>
        <v>28.6</v>
      </c>
      <c r="G8" s="8">
        <v>88.33</v>
      </c>
      <c r="H8" s="8">
        <f t="shared" si="1"/>
        <v>52.998</v>
      </c>
      <c r="I8" s="8">
        <f t="shared" si="2"/>
        <v>81.598</v>
      </c>
      <c r="J8" s="8">
        <v>7</v>
      </c>
      <c r="K8" s="8" t="s">
        <v>79</v>
      </c>
    </row>
    <row r="9" spans="1:11" ht="21.75" customHeight="1">
      <c r="A9" s="11">
        <v>8</v>
      </c>
      <c r="B9" s="7" t="s">
        <v>2</v>
      </c>
      <c r="C9" s="11">
        <v>20172250918</v>
      </c>
      <c r="D9" s="7" t="s">
        <v>0</v>
      </c>
      <c r="E9" s="8">
        <v>83.5</v>
      </c>
      <c r="F9" s="8">
        <f t="shared" si="0"/>
        <v>33.4</v>
      </c>
      <c r="G9" s="8">
        <v>78</v>
      </c>
      <c r="H9" s="8">
        <f t="shared" si="1"/>
        <v>46.8</v>
      </c>
      <c r="I9" s="8">
        <f t="shared" si="2"/>
        <v>80.19999999999999</v>
      </c>
      <c r="J9" s="8">
        <v>8</v>
      </c>
      <c r="K9" s="8" t="s">
        <v>79</v>
      </c>
    </row>
    <row r="10" spans="1:11" ht="22.5" customHeight="1">
      <c r="A10" s="11">
        <v>9</v>
      </c>
      <c r="B10" s="7" t="s">
        <v>55</v>
      </c>
      <c r="C10" s="11">
        <v>20172250827</v>
      </c>
      <c r="D10" s="7" t="s">
        <v>54</v>
      </c>
      <c r="E10" s="8">
        <v>75</v>
      </c>
      <c r="F10" s="8">
        <f t="shared" si="0"/>
        <v>30</v>
      </c>
      <c r="G10" s="8">
        <v>83</v>
      </c>
      <c r="H10" s="8">
        <f t="shared" si="1"/>
        <v>49.8</v>
      </c>
      <c r="I10" s="8">
        <f t="shared" si="2"/>
        <v>79.8</v>
      </c>
      <c r="J10" s="8">
        <v>9</v>
      </c>
      <c r="K10" s="8" t="s">
        <v>79</v>
      </c>
    </row>
    <row r="11" spans="1:11" ht="22.5" customHeight="1">
      <c r="A11" s="11">
        <v>10</v>
      </c>
      <c r="B11" s="7" t="s">
        <v>58</v>
      </c>
      <c r="C11" s="11">
        <v>20172250730</v>
      </c>
      <c r="D11" s="7" t="s">
        <v>57</v>
      </c>
      <c r="E11" s="8">
        <v>73</v>
      </c>
      <c r="F11" s="8">
        <f t="shared" si="0"/>
        <v>29.200000000000003</v>
      </c>
      <c r="G11" s="8">
        <v>83.67</v>
      </c>
      <c r="H11" s="8">
        <f t="shared" si="1"/>
        <v>50.202</v>
      </c>
      <c r="I11" s="8">
        <f t="shared" si="2"/>
        <v>79.402</v>
      </c>
      <c r="J11" s="8">
        <v>10</v>
      </c>
      <c r="K11" s="8" t="s">
        <v>79</v>
      </c>
    </row>
    <row r="12" spans="1:11" ht="22.5" customHeight="1">
      <c r="A12" s="11">
        <v>11</v>
      </c>
      <c r="B12" s="7" t="s">
        <v>59</v>
      </c>
      <c r="C12" s="11">
        <v>20172250805</v>
      </c>
      <c r="D12" s="7" t="s">
        <v>57</v>
      </c>
      <c r="E12" s="8">
        <v>72</v>
      </c>
      <c r="F12" s="8">
        <f t="shared" si="0"/>
        <v>28.8</v>
      </c>
      <c r="G12" s="8">
        <v>83.67</v>
      </c>
      <c r="H12" s="8">
        <f t="shared" si="1"/>
        <v>50.202</v>
      </c>
      <c r="I12" s="8">
        <f t="shared" si="2"/>
        <v>79.002</v>
      </c>
      <c r="J12" s="8">
        <v>11</v>
      </c>
      <c r="K12" s="8" t="s">
        <v>79</v>
      </c>
    </row>
    <row r="13" spans="1:11" ht="22.5" customHeight="1">
      <c r="A13" s="11">
        <v>12</v>
      </c>
      <c r="B13" s="7" t="s">
        <v>14</v>
      </c>
      <c r="C13" s="11">
        <v>20172250711</v>
      </c>
      <c r="D13" s="6" t="s">
        <v>0</v>
      </c>
      <c r="E13" s="8">
        <v>75.5</v>
      </c>
      <c r="F13" s="8">
        <f t="shared" si="0"/>
        <v>30.200000000000003</v>
      </c>
      <c r="G13" s="8">
        <v>80.67</v>
      </c>
      <c r="H13" s="8">
        <f t="shared" si="1"/>
        <v>48.402</v>
      </c>
      <c r="I13" s="8">
        <f t="shared" si="2"/>
        <v>78.602</v>
      </c>
      <c r="J13" s="8">
        <v>12</v>
      </c>
      <c r="K13" s="8" t="s">
        <v>79</v>
      </c>
    </row>
    <row r="14" spans="1:11" ht="22.5" customHeight="1">
      <c r="A14" s="11">
        <v>13</v>
      </c>
      <c r="B14" s="7"/>
      <c r="C14" s="11">
        <v>20172250826</v>
      </c>
      <c r="D14" s="7" t="s">
        <v>50</v>
      </c>
      <c r="E14" s="8">
        <v>81.5</v>
      </c>
      <c r="F14" s="8">
        <f t="shared" si="0"/>
        <v>32.6</v>
      </c>
      <c r="G14" s="8">
        <v>76.33</v>
      </c>
      <c r="H14" s="8">
        <f t="shared" si="1"/>
        <v>45.797999999999995</v>
      </c>
      <c r="I14" s="8">
        <f t="shared" si="2"/>
        <v>78.398</v>
      </c>
      <c r="J14" s="8"/>
      <c r="K14" s="8" t="s">
        <v>78</v>
      </c>
    </row>
    <row r="15" spans="1:11" ht="22.5" customHeight="1">
      <c r="A15" s="11">
        <v>14</v>
      </c>
      <c r="B15" s="7"/>
      <c r="C15" s="11">
        <v>20172250923</v>
      </c>
      <c r="D15" s="7" t="s">
        <v>0</v>
      </c>
      <c r="E15" s="8">
        <v>74.5</v>
      </c>
      <c r="F15" s="8">
        <f t="shared" si="0"/>
        <v>29.8</v>
      </c>
      <c r="G15" s="8">
        <v>80.67</v>
      </c>
      <c r="H15" s="8">
        <f t="shared" si="1"/>
        <v>48.402</v>
      </c>
      <c r="I15" s="8">
        <f t="shared" si="2"/>
        <v>78.202</v>
      </c>
      <c r="J15" s="8"/>
      <c r="K15" s="8" t="s">
        <v>78</v>
      </c>
    </row>
    <row r="16" spans="1:11" ht="22.5" customHeight="1">
      <c r="A16" s="11">
        <v>15</v>
      </c>
      <c r="B16" s="7"/>
      <c r="C16" s="11">
        <v>20172250728</v>
      </c>
      <c r="D16" s="7" t="s">
        <v>50</v>
      </c>
      <c r="E16" s="8">
        <v>81</v>
      </c>
      <c r="F16" s="8">
        <f t="shared" si="0"/>
        <v>32.4</v>
      </c>
      <c r="G16" s="8">
        <v>75</v>
      </c>
      <c r="H16" s="8">
        <f t="shared" si="1"/>
        <v>45</v>
      </c>
      <c r="I16" s="8">
        <f t="shared" si="2"/>
        <v>77.4</v>
      </c>
      <c r="J16" s="8"/>
      <c r="K16" s="8" t="s">
        <v>78</v>
      </c>
    </row>
    <row r="17" spans="1:11" ht="22.5" customHeight="1">
      <c r="A17" s="11">
        <v>16</v>
      </c>
      <c r="B17" s="7"/>
      <c r="C17" s="11">
        <v>20172250715</v>
      </c>
      <c r="D17" s="7" t="s">
        <v>54</v>
      </c>
      <c r="E17" s="8">
        <v>75.5</v>
      </c>
      <c r="F17" s="8">
        <f t="shared" si="0"/>
        <v>30.200000000000003</v>
      </c>
      <c r="G17" s="8">
        <v>78</v>
      </c>
      <c r="H17" s="8">
        <f t="shared" si="1"/>
        <v>46.8</v>
      </c>
      <c r="I17" s="8">
        <f t="shared" si="2"/>
        <v>77</v>
      </c>
      <c r="J17" s="8"/>
      <c r="K17" s="8" t="s">
        <v>78</v>
      </c>
    </row>
    <row r="18" spans="1:11" ht="22.5" customHeight="1">
      <c r="A18" s="11">
        <v>17</v>
      </c>
      <c r="B18" s="7"/>
      <c r="C18" s="11">
        <v>20172250916</v>
      </c>
      <c r="D18" s="7" t="s">
        <v>0</v>
      </c>
      <c r="E18" s="8">
        <v>70.5</v>
      </c>
      <c r="F18" s="8">
        <f t="shared" si="0"/>
        <v>28.200000000000003</v>
      </c>
      <c r="G18" s="8">
        <v>80.67</v>
      </c>
      <c r="H18" s="8">
        <f t="shared" si="1"/>
        <v>48.402</v>
      </c>
      <c r="I18" s="8">
        <f t="shared" si="2"/>
        <v>76.602</v>
      </c>
      <c r="J18" s="8"/>
      <c r="K18" s="8" t="s">
        <v>78</v>
      </c>
    </row>
    <row r="19" spans="1:11" ht="22.5" customHeight="1">
      <c r="A19" s="11">
        <v>18</v>
      </c>
      <c r="B19" s="7"/>
      <c r="C19" s="11">
        <v>20172250926</v>
      </c>
      <c r="D19" s="7" t="s">
        <v>0</v>
      </c>
      <c r="E19" s="8">
        <v>78</v>
      </c>
      <c r="F19" s="8">
        <f t="shared" si="0"/>
        <v>31.200000000000003</v>
      </c>
      <c r="G19" s="8">
        <v>75.33</v>
      </c>
      <c r="H19" s="8">
        <f t="shared" si="1"/>
        <v>45.198</v>
      </c>
      <c r="I19" s="8">
        <f t="shared" si="2"/>
        <v>76.398</v>
      </c>
      <c r="J19" s="8"/>
      <c r="K19" s="8" t="s">
        <v>78</v>
      </c>
    </row>
    <row r="20" spans="1:11" ht="22.5" customHeight="1">
      <c r="A20" s="11">
        <v>19</v>
      </c>
      <c r="B20" s="7"/>
      <c r="C20" s="11">
        <v>20172250724</v>
      </c>
      <c r="D20" s="7" t="s">
        <v>50</v>
      </c>
      <c r="E20" s="8">
        <v>78.5</v>
      </c>
      <c r="F20" s="8">
        <f t="shared" si="0"/>
        <v>31.400000000000002</v>
      </c>
      <c r="G20" s="8">
        <v>73.67</v>
      </c>
      <c r="H20" s="8">
        <f t="shared" si="1"/>
        <v>44.202</v>
      </c>
      <c r="I20" s="8">
        <f t="shared" si="2"/>
        <v>75.602</v>
      </c>
      <c r="J20" s="8"/>
      <c r="K20" s="8" t="s">
        <v>78</v>
      </c>
    </row>
    <row r="21" spans="1:11" ht="22.5" customHeight="1">
      <c r="A21" s="11">
        <v>20</v>
      </c>
      <c r="B21" s="7"/>
      <c r="C21" s="11">
        <v>20172250802</v>
      </c>
      <c r="D21" s="7" t="s">
        <v>57</v>
      </c>
      <c r="E21" s="8">
        <v>71</v>
      </c>
      <c r="F21" s="8">
        <f t="shared" si="0"/>
        <v>28.400000000000002</v>
      </c>
      <c r="G21" s="8">
        <v>77.67</v>
      </c>
      <c r="H21" s="8">
        <f t="shared" si="1"/>
        <v>46.602</v>
      </c>
      <c r="I21" s="8">
        <f t="shared" si="2"/>
        <v>75.002</v>
      </c>
      <c r="J21" s="8"/>
      <c r="K21" s="8" t="s">
        <v>78</v>
      </c>
    </row>
    <row r="22" spans="1:11" ht="22.5" customHeight="1">
      <c r="A22" s="11">
        <v>21</v>
      </c>
      <c r="B22" s="7"/>
      <c r="C22" s="11">
        <v>20172250718</v>
      </c>
      <c r="D22" s="7" t="s">
        <v>57</v>
      </c>
      <c r="E22" s="8">
        <v>72</v>
      </c>
      <c r="F22" s="8">
        <f t="shared" si="0"/>
        <v>28.8</v>
      </c>
      <c r="G22" s="8">
        <v>74</v>
      </c>
      <c r="H22" s="8">
        <f t="shared" si="1"/>
        <v>44.4</v>
      </c>
      <c r="I22" s="8">
        <f t="shared" si="2"/>
        <v>73.2</v>
      </c>
      <c r="J22" s="8"/>
      <c r="K22" s="8" t="s">
        <v>78</v>
      </c>
    </row>
    <row r="23" spans="1:11" ht="22.5" customHeight="1">
      <c r="A23" s="11">
        <v>22</v>
      </c>
      <c r="B23" s="7"/>
      <c r="C23" s="11">
        <v>20172250716</v>
      </c>
      <c r="D23" s="7" t="s">
        <v>57</v>
      </c>
      <c r="E23" s="8">
        <v>71</v>
      </c>
      <c r="F23" s="8">
        <f t="shared" si="0"/>
        <v>28.400000000000002</v>
      </c>
      <c r="G23" s="8">
        <v>72</v>
      </c>
      <c r="H23" s="8">
        <f t="shared" si="1"/>
        <v>43.199999999999996</v>
      </c>
      <c r="I23" s="8">
        <f t="shared" si="2"/>
        <v>71.6</v>
      </c>
      <c r="J23" s="8"/>
      <c r="K23" s="8" t="s">
        <v>78</v>
      </c>
    </row>
    <row r="24" spans="1:11" ht="22.5" customHeight="1">
      <c r="A24" s="11">
        <v>23</v>
      </c>
      <c r="B24" s="7"/>
      <c r="C24" s="11">
        <v>20172250830</v>
      </c>
      <c r="D24" s="7" t="s">
        <v>61</v>
      </c>
      <c r="E24" s="8">
        <v>70</v>
      </c>
      <c r="F24" s="8">
        <f t="shared" si="0"/>
        <v>28</v>
      </c>
      <c r="G24" s="8">
        <v>64.33</v>
      </c>
      <c r="H24" s="8">
        <f t="shared" si="1"/>
        <v>38.598</v>
      </c>
      <c r="I24" s="8">
        <f t="shared" si="2"/>
        <v>66.598</v>
      </c>
      <c r="J24" s="8"/>
      <c r="K24" s="8" t="s">
        <v>78</v>
      </c>
    </row>
    <row r="25" spans="1:11" ht="22.5" customHeight="1">
      <c r="A25" s="11">
        <v>24</v>
      </c>
      <c r="B25" s="7"/>
      <c r="C25" s="11">
        <v>20172250725</v>
      </c>
      <c r="D25" s="7" t="s">
        <v>50</v>
      </c>
      <c r="E25" s="8">
        <v>79.5</v>
      </c>
      <c r="F25" s="8">
        <f t="shared" si="0"/>
        <v>31.8</v>
      </c>
      <c r="G25" s="8">
        <v>0</v>
      </c>
      <c r="H25" s="8">
        <f t="shared" si="1"/>
        <v>0</v>
      </c>
      <c r="I25" s="8">
        <f t="shared" si="2"/>
        <v>31.8</v>
      </c>
      <c r="J25" s="8"/>
      <c r="K25" s="8" t="s">
        <v>78</v>
      </c>
    </row>
  </sheetData>
  <sheetProtection/>
  <autoFilter ref="A1:E25">
    <sortState ref="A2:E25">
      <sortCondition descending="1" sortBy="value" ref="E2:E25"/>
    </sortState>
  </autoFilter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E1" sqref="E1:K1"/>
    </sheetView>
  </sheetViews>
  <sheetFormatPr defaultColWidth="9.00390625" defaultRowHeight="14.25"/>
  <cols>
    <col min="1" max="1" width="5.125" style="5" customWidth="1"/>
    <col min="2" max="2" width="9.625" style="5" customWidth="1"/>
    <col min="3" max="3" width="14.375" style="5" customWidth="1"/>
    <col min="4" max="4" width="17.625" style="5" customWidth="1"/>
    <col min="5" max="5" width="10.125" style="5" customWidth="1"/>
    <col min="6" max="6" width="8.25390625" style="5" customWidth="1"/>
    <col min="7" max="10" width="9.00390625" style="5" customWidth="1"/>
    <col min="11" max="11" width="13.75390625" style="5" customWidth="1"/>
    <col min="12" max="16384" width="9.00390625" style="5" customWidth="1"/>
  </cols>
  <sheetData>
    <row r="1" spans="1:11" ht="24.75" customHeight="1">
      <c r="A1" s="1" t="s">
        <v>11</v>
      </c>
      <c r="B1" s="1" t="s">
        <v>12</v>
      </c>
      <c r="C1" s="1" t="s">
        <v>10</v>
      </c>
      <c r="D1" s="1" t="s">
        <v>13</v>
      </c>
      <c r="E1" s="10" t="s">
        <v>72</v>
      </c>
      <c r="F1" s="1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69</v>
      </c>
    </row>
    <row r="2" spans="1:11" ht="22.5" customHeight="1">
      <c r="A2" s="3">
        <v>1</v>
      </c>
      <c r="B2" s="1" t="s">
        <v>5</v>
      </c>
      <c r="C2" s="3">
        <v>20172250929</v>
      </c>
      <c r="D2" s="1" t="s">
        <v>4</v>
      </c>
      <c r="E2" s="4">
        <v>64</v>
      </c>
      <c r="F2" s="8">
        <f>E2*0.4</f>
        <v>25.6</v>
      </c>
      <c r="G2" s="4">
        <v>80</v>
      </c>
      <c r="H2" s="4">
        <f>G2*0.6</f>
        <v>48</v>
      </c>
      <c r="I2" s="4">
        <f>F2+H2</f>
        <v>73.6</v>
      </c>
      <c r="J2" s="4">
        <v>1</v>
      </c>
      <c r="K2" s="4" t="s">
        <v>79</v>
      </c>
    </row>
  </sheetData>
  <sheetProtection/>
  <autoFilter ref="A1:E2"/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8" sqref="A8:IV8"/>
    </sheetView>
  </sheetViews>
  <sheetFormatPr defaultColWidth="9.00390625" defaultRowHeight="14.25"/>
  <cols>
    <col min="1" max="1" width="5.125" style="9" customWidth="1"/>
    <col min="2" max="2" width="9.50390625" style="9" customWidth="1"/>
    <col min="3" max="3" width="12.125" style="9" customWidth="1"/>
    <col min="4" max="4" width="17.75390625" style="9" customWidth="1"/>
    <col min="5" max="5" width="9.625" style="9" hidden="1" customWidth="1"/>
    <col min="6" max="11" width="9.00390625" style="9" customWidth="1"/>
    <col min="12" max="12" width="12.875" style="9" customWidth="1"/>
    <col min="13" max="16384" width="9.00390625" style="9" customWidth="1"/>
  </cols>
  <sheetData>
    <row r="1" spans="1:12" ht="24.75" customHeight="1">
      <c r="A1" s="7" t="s">
        <v>11</v>
      </c>
      <c r="B1" s="7" t="s">
        <v>12</v>
      </c>
      <c r="C1" s="7" t="s">
        <v>10</v>
      </c>
      <c r="D1" s="7" t="s">
        <v>13</v>
      </c>
      <c r="E1" s="10" t="s">
        <v>40</v>
      </c>
      <c r="F1" s="10" t="s">
        <v>72</v>
      </c>
      <c r="G1" s="18" t="s">
        <v>73</v>
      </c>
      <c r="H1" s="8" t="s">
        <v>74</v>
      </c>
      <c r="I1" s="8" t="s">
        <v>75</v>
      </c>
      <c r="J1" s="8" t="s">
        <v>76</v>
      </c>
      <c r="K1" s="8" t="s">
        <v>77</v>
      </c>
      <c r="L1" s="8" t="s">
        <v>69</v>
      </c>
    </row>
    <row r="2" spans="1:12" ht="21.75" customHeight="1">
      <c r="A2" s="11">
        <v>1</v>
      </c>
      <c r="B2" s="7" t="s">
        <v>38</v>
      </c>
      <c r="C2" s="11">
        <v>20172251127</v>
      </c>
      <c r="D2" s="6" t="s">
        <v>32</v>
      </c>
      <c r="E2" s="7"/>
      <c r="F2" s="8">
        <v>82.5</v>
      </c>
      <c r="G2" s="8">
        <f aca="true" t="shared" si="0" ref="G2:G19">F2*0.4</f>
        <v>33</v>
      </c>
      <c r="H2" s="8">
        <v>88.33</v>
      </c>
      <c r="I2" s="8">
        <f aca="true" t="shared" si="1" ref="I2:I19">H2*0.6</f>
        <v>52.998</v>
      </c>
      <c r="J2" s="8">
        <f aca="true" t="shared" si="2" ref="J2:J19">G2+I2</f>
        <v>85.99799999999999</v>
      </c>
      <c r="K2" s="8">
        <v>1</v>
      </c>
      <c r="L2" s="8" t="s">
        <v>79</v>
      </c>
    </row>
    <row r="3" spans="1:12" ht="21.75" customHeight="1">
      <c r="A3" s="11">
        <v>2</v>
      </c>
      <c r="B3" s="7" t="s">
        <v>37</v>
      </c>
      <c r="C3" s="11">
        <v>20172251107</v>
      </c>
      <c r="D3" s="6" t="s">
        <v>32</v>
      </c>
      <c r="E3" s="7"/>
      <c r="F3" s="8">
        <v>84</v>
      </c>
      <c r="G3" s="8">
        <f t="shared" si="0"/>
        <v>33.6</v>
      </c>
      <c r="H3" s="8">
        <v>87</v>
      </c>
      <c r="I3" s="8">
        <f t="shared" si="1"/>
        <v>52.199999999999996</v>
      </c>
      <c r="J3" s="8">
        <f t="shared" si="2"/>
        <v>85.8</v>
      </c>
      <c r="K3" s="8">
        <v>2</v>
      </c>
      <c r="L3" s="8" t="s">
        <v>79</v>
      </c>
    </row>
    <row r="4" spans="1:12" ht="21.75" customHeight="1">
      <c r="A4" s="11">
        <v>3</v>
      </c>
      <c r="B4" s="7" t="s">
        <v>34</v>
      </c>
      <c r="C4" s="11">
        <v>20172251009</v>
      </c>
      <c r="D4" s="6" t="s">
        <v>32</v>
      </c>
      <c r="E4" s="7"/>
      <c r="F4" s="8">
        <v>88</v>
      </c>
      <c r="G4" s="8">
        <f t="shared" si="0"/>
        <v>35.2</v>
      </c>
      <c r="H4" s="8">
        <v>81.33</v>
      </c>
      <c r="I4" s="8">
        <f t="shared" si="1"/>
        <v>48.797999999999995</v>
      </c>
      <c r="J4" s="8">
        <f t="shared" si="2"/>
        <v>83.99799999999999</v>
      </c>
      <c r="K4" s="8">
        <v>3</v>
      </c>
      <c r="L4" s="8" t="s">
        <v>79</v>
      </c>
    </row>
    <row r="5" spans="1:12" ht="21.75" customHeight="1">
      <c r="A5" s="11">
        <v>4</v>
      </c>
      <c r="B5" s="7" t="s">
        <v>35</v>
      </c>
      <c r="C5" s="11">
        <v>20172251017</v>
      </c>
      <c r="D5" s="6" t="s">
        <v>32</v>
      </c>
      <c r="E5" s="7"/>
      <c r="F5" s="8">
        <v>78.5</v>
      </c>
      <c r="G5" s="8">
        <f t="shared" si="0"/>
        <v>31.400000000000002</v>
      </c>
      <c r="H5" s="8">
        <v>86</v>
      </c>
      <c r="I5" s="8">
        <f t="shared" si="1"/>
        <v>51.6</v>
      </c>
      <c r="J5" s="8">
        <f t="shared" si="2"/>
        <v>83</v>
      </c>
      <c r="K5" s="8">
        <v>4</v>
      </c>
      <c r="L5" s="8" t="s">
        <v>79</v>
      </c>
    </row>
    <row r="6" spans="1:12" ht="21.75" customHeight="1">
      <c r="A6" s="11">
        <v>5</v>
      </c>
      <c r="B6" s="7" t="s">
        <v>36</v>
      </c>
      <c r="C6" s="11">
        <v>20172251101</v>
      </c>
      <c r="D6" s="6" t="s">
        <v>32</v>
      </c>
      <c r="E6" s="7"/>
      <c r="F6" s="8">
        <v>81.5</v>
      </c>
      <c r="G6" s="8">
        <f t="shared" si="0"/>
        <v>32.6</v>
      </c>
      <c r="H6" s="8">
        <v>83</v>
      </c>
      <c r="I6" s="8">
        <f t="shared" si="1"/>
        <v>49.8</v>
      </c>
      <c r="J6" s="8">
        <f t="shared" si="2"/>
        <v>82.4</v>
      </c>
      <c r="K6" s="8">
        <v>5</v>
      </c>
      <c r="L6" s="8" t="s">
        <v>79</v>
      </c>
    </row>
    <row r="7" spans="1:12" ht="21.75" customHeight="1">
      <c r="A7" s="11">
        <v>6</v>
      </c>
      <c r="B7" s="7" t="s">
        <v>33</v>
      </c>
      <c r="C7" s="11">
        <v>20172251008</v>
      </c>
      <c r="D7" s="6" t="s">
        <v>32</v>
      </c>
      <c r="E7" s="7"/>
      <c r="F7" s="8">
        <v>79</v>
      </c>
      <c r="G7" s="8">
        <f t="shared" si="0"/>
        <v>31.6</v>
      </c>
      <c r="H7" s="8">
        <v>82.67</v>
      </c>
      <c r="I7" s="8">
        <f t="shared" si="1"/>
        <v>49.602</v>
      </c>
      <c r="J7" s="8">
        <f t="shared" si="2"/>
        <v>81.202</v>
      </c>
      <c r="K7" s="8">
        <v>6</v>
      </c>
      <c r="L7" s="8" t="s">
        <v>79</v>
      </c>
    </row>
    <row r="8" spans="1:12" ht="21.75" customHeight="1">
      <c r="A8" s="11">
        <v>7</v>
      </c>
      <c r="B8" s="7"/>
      <c r="C8" s="11">
        <v>20172251006</v>
      </c>
      <c r="D8" s="6" t="s">
        <v>32</v>
      </c>
      <c r="E8" s="7"/>
      <c r="F8" s="8">
        <v>74</v>
      </c>
      <c r="G8" s="8">
        <f t="shared" si="0"/>
        <v>29.6</v>
      </c>
      <c r="H8" s="8">
        <v>86</v>
      </c>
      <c r="I8" s="8">
        <f t="shared" si="1"/>
        <v>51.6</v>
      </c>
      <c r="J8" s="8">
        <f t="shared" si="2"/>
        <v>81.2</v>
      </c>
      <c r="K8" s="8"/>
      <c r="L8" s="8" t="s">
        <v>78</v>
      </c>
    </row>
    <row r="9" spans="1:12" ht="21.75" customHeight="1">
      <c r="A9" s="11">
        <v>8</v>
      </c>
      <c r="B9" s="7"/>
      <c r="C9" s="11">
        <v>20172251111</v>
      </c>
      <c r="D9" s="6" t="s">
        <v>32</v>
      </c>
      <c r="E9" s="7"/>
      <c r="F9" s="8">
        <v>76</v>
      </c>
      <c r="G9" s="8">
        <f t="shared" si="0"/>
        <v>30.400000000000002</v>
      </c>
      <c r="H9" s="8">
        <v>84</v>
      </c>
      <c r="I9" s="8">
        <f t="shared" si="1"/>
        <v>50.4</v>
      </c>
      <c r="J9" s="8">
        <f t="shared" si="2"/>
        <v>80.8</v>
      </c>
      <c r="K9" s="8"/>
      <c r="L9" s="8" t="s">
        <v>78</v>
      </c>
    </row>
    <row r="10" spans="1:12" ht="21.75" customHeight="1">
      <c r="A10" s="11">
        <v>9</v>
      </c>
      <c r="B10" s="7"/>
      <c r="C10" s="11">
        <v>20172251014</v>
      </c>
      <c r="D10" s="6" t="s">
        <v>32</v>
      </c>
      <c r="E10" s="7"/>
      <c r="F10" s="8">
        <v>84</v>
      </c>
      <c r="G10" s="8">
        <f t="shared" si="0"/>
        <v>33.6</v>
      </c>
      <c r="H10" s="8">
        <v>78</v>
      </c>
      <c r="I10" s="8">
        <f t="shared" si="1"/>
        <v>46.8</v>
      </c>
      <c r="J10" s="8">
        <f t="shared" si="2"/>
        <v>80.4</v>
      </c>
      <c r="K10" s="8"/>
      <c r="L10" s="8" t="s">
        <v>78</v>
      </c>
    </row>
    <row r="11" spans="1:12" ht="21.75" customHeight="1">
      <c r="A11" s="11">
        <v>10</v>
      </c>
      <c r="B11" s="7"/>
      <c r="C11" s="11">
        <v>20172251018</v>
      </c>
      <c r="D11" s="6" t="s">
        <v>32</v>
      </c>
      <c r="E11" s="7"/>
      <c r="F11" s="8">
        <v>78</v>
      </c>
      <c r="G11" s="8">
        <f t="shared" si="0"/>
        <v>31.200000000000003</v>
      </c>
      <c r="H11" s="8">
        <v>80</v>
      </c>
      <c r="I11" s="8">
        <f t="shared" si="1"/>
        <v>48</v>
      </c>
      <c r="J11" s="8">
        <f t="shared" si="2"/>
        <v>79.2</v>
      </c>
      <c r="K11" s="8"/>
      <c r="L11" s="8" t="s">
        <v>78</v>
      </c>
    </row>
    <row r="12" spans="1:12" ht="21.75" customHeight="1">
      <c r="A12" s="11">
        <v>11</v>
      </c>
      <c r="B12" s="7"/>
      <c r="C12" s="11">
        <v>20172251205</v>
      </c>
      <c r="D12" s="6" t="s">
        <v>32</v>
      </c>
      <c r="E12" s="7"/>
      <c r="F12" s="8">
        <v>77.5</v>
      </c>
      <c r="G12" s="8">
        <f t="shared" si="0"/>
        <v>31</v>
      </c>
      <c r="H12" s="8">
        <v>79</v>
      </c>
      <c r="I12" s="8">
        <f t="shared" si="1"/>
        <v>47.4</v>
      </c>
      <c r="J12" s="8">
        <f t="shared" si="2"/>
        <v>78.4</v>
      </c>
      <c r="K12" s="8"/>
      <c r="L12" s="8" t="s">
        <v>78</v>
      </c>
    </row>
    <row r="13" spans="1:12" ht="21.75" customHeight="1">
      <c r="A13" s="11">
        <v>12</v>
      </c>
      <c r="B13" s="7"/>
      <c r="C13" s="11">
        <v>20172251103</v>
      </c>
      <c r="D13" s="6" t="s">
        <v>32</v>
      </c>
      <c r="E13" s="7"/>
      <c r="F13" s="8">
        <v>83.5</v>
      </c>
      <c r="G13" s="8">
        <f t="shared" si="0"/>
        <v>33.4</v>
      </c>
      <c r="H13" s="8">
        <v>73.33</v>
      </c>
      <c r="I13" s="8">
        <f t="shared" si="1"/>
        <v>43.998</v>
      </c>
      <c r="J13" s="8">
        <f t="shared" si="2"/>
        <v>77.398</v>
      </c>
      <c r="K13" s="8"/>
      <c r="L13" s="8" t="s">
        <v>78</v>
      </c>
    </row>
    <row r="14" spans="1:12" ht="21.75" customHeight="1">
      <c r="A14" s="11">
        <v>13</v>
      </c>
      <c r="B14" s="7"/>
      <c r="C14" s="11">
        <v>20172251022</v>
      </c>
      <c r="D14" s="6" t="s">
        <v>32</v>
      </c>
      <c r="E14" s="7"/>
      <c r="F14" s="8">
        <v>79</v>
      </c>
      <c r="G14" s="8">
        <f t="shared" si="0"/>
        <v>31.6</v>
      </c>
      <c r="H14" s="8">
        <v>75.67</v>
      </c>
      <c r="I14" s="8">
        <f t="shared" si="1"/>
        <v>45.402</v>
      </c>
      <c r="J14" s="8">
        <f t="shared" si="2"/>
        <v>77.00200000000001</v>
      </c>
      <c r="K14" s="8"/>
      <c r="L14" s="8" t="s">
        <v>78</v>
      </c>
    </row>
    <row r="15" spans="1:12" ht="21.75" customHeight="1">
      <c r="A15" s="11">
        <v>14</v>
      </c>
      <c r="B15" s="7"/>
      <c r="C15" s="11">
        <v>20172251206</v>
      </c>
      <c r="D15" s="6" t="s">
        <v>32</v>
      </c>
      <c r="E15" s="7"/>
      <c r="F15" s="8">
        <v>76.5</v>
      </c>
      <c r="G15" s="8">
        <f t="shared" si="0"/>
        <v>30.6</v>
      </c>
      <c r="H15" s="8">
        <v>76.67</v>
      </c>
      <c r="I15" s="8">
        <f t="shared" si="1"/>
        <v>46.002</v>
      </c>
      <c r="J15" s="8">
        <f t="shared" si="2"/>
        <v>76.602</v>
      </c>
      <c r="K15" s="8"/>
      <c r="L15" s="8" t="s">
        <v>78</v>
      </c>
    </row>
    <row r="16" spans="1:12" ht="21.75" customHeight="1">
      <c r="A16" s="11">
        <v>15</v>
      </c>
      <c r="B16" s="7"/>
      <c r="C16" s="11">
        <v>20172251209</v>
      </c>
      <c r="D16" s="6" t="s">
        <v>32</v>
      </c>
      <c r="E16" s="7"/>
      <c r="F16" s="8">
        <v>77</v>
      </c>
      <c r="G16" s="8">
        <f t="shared" si="0"/>
        <v>30.8</v>
      </c>
      <c r="H16" s="8">
        <v>76.33</v>
      </c>
      <c r="I16" s="8">
        <f t="shared" si="1"/>
        <v>45.797999999999995</v>
      </c>
      <c r="J16" s="8">
        <f t="shared" si="2"/>
        <v>76.598</v>
      </c>
      <c r="K16" s="8"/>
      <c r="L16" s="8" t="s">
        <v>78</v>
      </c>
    </row>
    <row r="17" spans="1:12" ht="21.75" customHeight="1">
      <c r="A17" s="11">
        <v>16</v>
      </c>
      <c r="B17" s="7"/>
      <c r="C17" s="11">
        <v>20172251126</v>
      </c>
      <c r="D17" s="6" t="s">
        <v>32</v>
      </c>
      <c r="E17" s="7"/>
      <c r="F17" s="8">
        <v>82.5</v>
      </c>
      <c r="G17" s="8">
        <f t="shared" si="0"/>
        <v>33</v>
      </c>
      <c r="H17" s="8">
        <v>72</v>
      </c>
      <c r="I17" s="8">
        <f t="shared" si="1"/>
        <v>43.199999999999996</v>
      </c>
      <c r="J17" s="8">
        <f t="shared" si="2"/>
        <v>76.19999999999999</v>
      </c>
      <c r="K17" s="8"/>
      <c r="L17" s="8" t="s">
        <v>78</v>
      </c>
    </row>
    <row r="18" spans="1:12" ht="21.75" customHeight="1">
      <c r="A18" s="11">
        <v>17</v>
      </c>
      <c r="B18" s="7"/>
      <c r="C18" s="11">
        <v>20172251001</v>
      </c>
      <c r="D18" s="6" t="s">
        <v>32</v>
      </c>
      <c r="E18" s="7"/>
      <c r="F18" s="8">
        <v>77</v>
      </c>
      <c r="G18" s="8">
        <f t="shared" si="0"/>
        <v>30.8</v>
      </c>
      <c r="H18" s="8">
        <v>73</v>
      </c>
      <c r="I18" s="8">
        <f t="shared" si="1"/>
        <v>43.8</v>
      </c>
      <c r="J18" s="8">
        <f t="shared" si="2"/>
        <v>74.6</v>
      </c>
      <c r="K18" s="8"/>
      <c r="L18" s="8" t="s">
        <v>78</v>
      </c>
    </row>
    <row r="19" spans="1:12" ht="21.75" customHeight="1">
      <c r="A19" s="11">
        <v>18</v>
      </c>
      <c r="B19" s="7"/>
      <c r="C19" s="11">
        <v>20172251106</v>
      </c>
      <c r="D19" s="6" t="s">
        <v>32</v>
      </c>
      <c r="E19" s="7"/>
      <c r="F19" s="8">
        <v>76.5</v>
      </c>
      <c r="G19" s="8">
        <f t="shared" si="0"/>
        <v>30.6</v>
      </c>
      <c r="H19" s="8">
        <v>0</v>
      </c>
      <c r="I19" s="8">
        <f t="shared" si="1"/>
        <v>0</v>
      </c>
      <c r="J19" s="8">
        <f t="shared" si="2"/>
        <v>30.6</v>
      </c>
      <c r="K19" s="8"/>
      <c r="L19" s="8" t="s">
        <v>78</v>
      </c>
    </row>
  </sheetData>
  <sheetProtection/>
  <autoFilter ref="A1:F19">
    <sortState ref="A2:F19">
      <sortCondition descending="1" sortBy="value" ref="F2:F19"/>
    </sortState>
  </autoFilter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2013-12-03T07:42:57Z</cp:lastPrinted>
  <dcterms:created xsi:type="dcterms:W3CDTF">1996-12-17T01:32:42Z</dcterms:created>
  <dcterms:modified xsi:type="dcterms:W3CDTF">2017-03-13T05:35:04Z</dcterms:modified>
  <cp:category/>
  <cp:version/>
  <cp:contentType/>
  <cp:contentStatus/>
</cp:coreProperties>
</file>