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915"/>
  </bookViews>
  <sheets>
    <sheet name="岗位信息表" sheetId="1" r:id="rId1"/>
  </sheets>
  <definedNames>
    <definedName name="_xlnm._FilterDatabase" localSheetId="0" hidden="1">岗位信息表!$A$1:$W$104</definedName>
    <definedName name="_xlnm.Print_Titles" localSheetId="0">岗位信息表!$2:$3</definedName>
  </definedNames>
  <calcPr calcId="144525"/>
</workbook>
</file>

<file path=xl/sharedStrings.xml><?xml version="1.0" encoding="utf-8"?>
<sst xmlns="http://schemas.openxmlformats.org/spreadsheetml/2006/main" count="1522" uniqueCount="192">
  <si>
    <t>2019年春季惠安县医疗卫生事业单位公开招聘编制内工作人员岗位信息表</t>
  </si>
  <si>
    <t>主管代码</t>
  </si>
  <si>
    <t>主管部门</t>
  </si>
  <si>
    <t>单位代码</t>
  </si>
  <si>
    <t>招聘单位</t>
  </si>
  <si>
    <t>经费渠道</t>
  </si>
  <si>
    <t>岗位代码</t>
  </si>
  <si>
    <t>岗位类别及名称</t>
  </si>
  <si>
    <t>岗位最高级别</t>
  </si>
  <si>
    <t>招聘人数</t>
  </si>
  <si>
    <t>最高年龄</t>
  </si>
  <si>
    <t>性别</t>
  </si>
  <si>
    <t>户籍</t>
  </si>
  <si>
    <t>所  需  资  格  条  件</t>
  </si>
  <si>
    <t>笔试
科目</t>
  </si>
  <si>
    <t>考试方式及折算比例</t>
  </si>
  <si>
    <t>备注</t>
  </si>
  <si>
    <t>招聘单位联系人及电话</t>
  </si>
  <si>
    <t>学历
类别</t>
  </si>
  <si>
    <t>学历</t>
  </si>
  <si>
    <t>学位</t>
  </si>
  <si>
    <t>专业</t>
  </si>
  <si>
    <t>其他条件</t>
  </si>
  <si>
    <t>笔试</t>
  </si>
  <si>
    <t>面试</t>
  </si>
  <si>
    <t>专业测试</t>
  </si>
  <si>
    <t>惠安县卫生健康局</t>
  </si>
  <si>
    <t>惠安县医疗事业单位</t>
  </si>
  <si>
    <t>财政核补</t>
  </si>
  <si>
    <t>专技（临床）</t>
  </si>
  <si>
    <t>11级</t>
  </si>
  <si>
    <t>不限</t>
  </si>
  <si>
    <t>全日制普通院校</t>
  </si>
  <si>
    <t>大专及以上</t>
  </si>
  <si>
    <t>临床医学</t>
  </si>
  <si>
    <t>大专学历报考者需取得执业助理医师及以上资格证</t>
  </si>
  <si>
    <t>医学基础知识</t>
  </si>
  <si>
    <t>东岭镇中心卫生院6人，螺阳镇卫生院1人，涂寨镇卫生院1人，东桥镇卫生院1人；最低服务年限5年</t>
  </si>
  <si>
    <t>刘先生：0595-87382165</t>
  </si>
  <si>
    <t>专技（检验）</t>
  </si>
  <si>
    <t>医学检验、医学检验技术</t>
  </si>
  <si>
    <t>2017年及以前毕业报考者应取得执业助理医师或相应初级（士）及以上技术资格证</t>
  </si>
  <si>
    <t>崇武镇中心卫生院1人，山霞镇卫生院1人，辋川镇卫生院1人；最低服务年限5年</t>
  </si>
  <si>
    <t>专技（卫生监督）</t>
  </si>
  <si>
    <t>本科及以上</t>
  </si>
  <si>
    <t>学士及以上</t>
  </si>
  <si>
    <t>公共卫生管理、公共事业管理（卫生管理方向，或医药卫生系、院、校所设公共管理相关专业）、预防医学</t>
  </si>
  <si>
    <t>综合基础知识</t>
  </si>
  <si>
    <t>螺阳镇卫生院1人，黄塘镇中心卫生院1人，东岭镇中心卫生院1人，东桥镇卫生院1人，净峰镇中心卫生院1人，辋川镇卫生院1人；最低服务年限5年</t>
  </si>
  <si>
    <t>专技(医学影像)</t>
  </si>
  <si>
    <t>医学影像学、临床医学</t>
  </si>
  <si>
    <t>取得执业助理医师及以上资格证</t>
  </si>
  <si>
    <t>崇武镇中心卫生院1人，山霞镇卫生院1人；最低服务年限5年</t>
  </si>
  <si>
    <t>专技（护理）</t>
  </si>
  <si>
    <t>护理、护理学</t>
  </si>
  <si>
    <t>取得护士执业资格证</t>
  </si>
  <si>
    <t>护理专业知识</t>
  </si>
  <si>
    <t>中医院2人，崇武镇中心卫生院2人；最低服务年限5年</t>
  </si>
  <si>
    <t>专技（助产）</t>
  </si>
  <si>
    <t>助产</t>
  </si>
  <si>
    <t>取得母婴保健技术考核合格证</t>
  </si>
  <si>
    <t>黄塘镇中心卫生院1人，崇武镇中心卫生院1人，山霞镇卫生院1人，东桥镇卫生院2人；最低服务年限5年</t>
  </si>
  <si>
    <t>惠安县医院</t>
  </si>
  <si>
    <t>专技（眼视光）</t>
  </si>
  <si>
    <t>眼科学、临床医学</t>
  </si>
  <si>
    <t>不含专升本</t>
  </si>
  <si>
    <t>最低服务年限5年</t>
  </si>
  <si>
    <t>专技（听力学）</t>
  </si>
  <si>
    <t>耳鼻咽喉科学、临床医学</t>
  </si>
  <si>
    <t>专技（全科医生）</t>
  </si>
  <si>
    <t>临床医学、全科医学</t>
  </si>
  <si>
    <t>专技（精神科）</t>
  </si>
  <si>
    <t>精神医学、精神病与精神卫生学、临床医学（精神卫生方向）</t>
  </si>
  <si>
    <t>专技（急诊）</t>
  </si>
  <si>
    <t>急诊医学、临床医学</t>
  </si>
  <si>
    <t>专技（心超）</t>
  </si>
  <si>
    <t>专技（彩超）</t>
  </si>
  <si>
    <t>专技（病理诊断）</t>
  </si>
  <si>
    <t>病理生理学、病理学、临床医学</t>
  </si>
  <si>
    <t>专技（病理技术）</t>
  </si>
  <si>
    <t>病理学、临床医学</t>
  </si>
  <si>
    <t>专技（影像诊断放射介入）</t>
  </si>
  <si>
    <t>专技（消化内科）</t>
  </si>
  <si>
    <t>不含专升本，取得CET4级证书</t>
  </si>
  <si>
    <t>专技（呼吸内科）</t>
  </si>
  <si>
    <t>专技（心内科）</t>
  </si>
  <si>
    <t>专技（骨科）</t>
  </si>
  <si>
    <t>专技（神经外科
介入）</t>
  </si>
  <si>
    <t>专技（血液内科)</t>
  </si>
  <si>
    <t>专技（内分泌）</t>
  </si>
  <si>
    <t>专技（儿科）</t>
  </si>
  <si>
    <t>专技（康复治疗）</t>
  </si>
  <si>
    <t>针灸推拿（学）、中医康复学、康复治疗学</t>
  </si>
  <si>
    <t>专技（影像技术）</t>
  </si>
  <si>
    <t>医学影像技术、临床医学</t>
  </si>
  <si>
    <t>专技（口腔科）</t>
  </si>
  <si>
    <t>口腔医学</t>
  </si>
  <si>
    <t>专技(心脑电图)</t>
  </si>
  <si>
    <t>专技(中医科)</t>
  </si>
  <si>
    <t>研究生及以上</t>
  </si>
  <si>
    <t>硕士及以上</t>
  </si>
  <si>
    <t>中医学、中西医结合临床、中西医临床医学</t>
  </si>
  <si>
    <t>专技（临床药学）</t>
  </si>
  <si>
    <t>临床药学、药剂学、药学</t>
  </si>
  <si>
    <t>专技（公共卫生）</t>
  </si>
  <si>
    <t>公共卫生管理、公共事业管理（医事法律方向）</t>
  </si>
  <si>
    <t>惠安县妇幼保健院</t>
  </si>
  <si>
    <t>财政
核补</t>
  </si>
  <si>
    <t>临床医学、儿科学</t>
  </si>
  <si>
    <t>2017年及以前毕业报考者应取得执业医师资格证</t>
  </si>
  <si>
    <t>临床医学、中西医结合临床、中西医临床医学</t>
  </si>
  <si>
    <t>专技（内科）</t>
  </si>
  <si>
    <t>临床医学、内科学</t>
  </si>
  <si>
    <t>专技（儿童保健）</t>
  </si>
  <si>
    <t>专技（麻醉）</t>
  </si>
  <si>
    <t>临床医学、麻醉学</t>
  </si>
  <si>
    <t>专技（影像）</t>
  </si>
  <si>
    <t>医学影像学</t>
  </si>
  <si>
    <t>专技（婚检）</t>
  </si>
  <si>
    <t>专技（妇保）</t>
  </si>
  <si>
    <t>专技（妇产科）</t>
  </si>
  <si>
    <t>临床医学、妇产科学</t>
  </si>
  <si>
    <t>惠安县中医院</t>
  </si>
  <si>
    <t>专技（外科）</t>
  </si>
  <si>
    <t>临床医学、外科学</t>
  </si>
  <si>
    <t>专技
影像诊断（超声）</t>
  </si>
  <si>
    <t>专技（药剂科）</t>
  </si>
  <si>
    <t>临床药学</t>
  </si>
  <si>
    <t>中药（学）</t>
  </si>
  <si>
    <t>专技
影像诊断（放射）</t>
  </si>
  <si>
    <t>惠安县螺城镇社区卫生服务中心</t>
  </si>
  <si>
    <t>专技（康复）</t>
  </si>
  <si>
    <t>康复治疗学</t>
  </si>
  <si>
    <t>取得执业助理医师或相应初级（士）及以上技术资格证</t>
  </si>
  <si>
    <t>取得口腔类别执业助理医师及以上资格证</t>
  </si>
  <si>
    <t>专技（针灸推拿）</t>
  </si>
  <si>
    <t>针灸推拿（学）</t>
  </si>
  <si>
    <t>专技
（五官科）</t>
  </si>
  <si>
    <t>儿科学、临床医学、中西医结合临床、中西医临床医学</t>
  </si>
  <si>
    <t>中专及以上</t>
  </si>
  <si>
    <t>取得护师及以上资格证</t>
  </si>
  <si>
    <t>专技（中药学）</t>
  </si>
  <si>
    <t>取得中药学初级（士）及以上资格证</t>
  </si>
  <si>
    <t>惠安县螺阳镇卫生院</t>
  </si>
  <si>
    <t>财政 核补</t>
  </si>
  <si>
    <t>2017年及以前毕业报考者应取得执业助理医师及以上资格证</t>
  </si>
  <si>
    <t>临床医学、妇幼卫生</t>
  </si>
  <si>
    <t>惠安县黄塘镇中心卫生院</t>
  </si>
  <si>
    <t>护理、护理学、助产</t>
  </si>
  <si>
    <t>惠安县紫山镇卫生院</t>
  </si>
  <si>
    <t>专技
（戒毒治疗科）</t>
  </si>
  <si>
    <t>女性</t>
  </si>
  <si>
    <t>最低服务年限5年（从事女性患者查体等工作）</t>
  </si>
  <si>
    <t>专技（中药）</t>
  </si>
  <si>
    <t>取得中药学初级（师）及以上资格证</t>
  </si>
  <si>
    <t>2017年及以前毕业报考者应取得口腔类别执业医师资格证</t>
  </si>
  <si>
    <t>专技
（中医骨伤）</t>
  </si>
  <si>
    <t>康复医学、中医骨伤科学、中医骨伤科学(含:推拿)、针灸推拿（学）、针灸学</t>
  </si>
  <si>
    <t>中西医临床医学、中西医结合临床、中西医结合康复学、中西医结合基础</t>
  </si>
  <si>
    <t>惠安县崇武镇中心卫生院</t>
  </si>
  <si>
    <t>全科医学</t>
  </si>
  <si>
    <t>惠安县山霞镇卫生院</t>
  </si>
  <si>
    <t>专业技术（临床）</t>
  </si>
  <si>
    <t>中西医结合临床、中西医临床医学、临床医学</t>
  </si>
  <si>
    <t>专技（中医）</t>
  </si>
  <si>
    <t>中医学、中西医结合临床、中西医临床医学、中医骨伤科学（含：推拿）</t>
  </si>
  <si>
    <t>惠安县涂寨镇卫生院</t>
  </si>
  <si>
    <t>专技（中医内科）</t>
  </si>
  <si>
    <t>专技（中医骨伤）</t>
  </si>
  <si>
    <t>中医骨伤科学</t>
  </si>
  <si>
    <t>专技（药学）</t>
  </si>
  <si>
    <t>药学、临床药学、应用药学</t>
  </si>
  <si>
    <t>取得药学初级（师）及以上资格证</t>
  </si>
  <si>
    <t>惠安县东岭镇中心卫生院（惠安县第二医院）</t>
  </si>
  <si>
    <t>专技（内儿科）</t>
  </si>
  <si>
    <t>临床医学、中西医临床医学、中西医结合临床、中医学</t>
  </si>
  <si>
    <t>专技（中医康复）</t>
  </si>
  <si>
    <t>中医康复学、针灸推拿（学）</t>
  </si>
  <si>
    <t>2017年及以前毕业报考者应取得药学初级（师）及以上资格证</t>
  </si>
  <si>
    <t>2017年及以前毕业报考者应取得口腔类别执业助理医师及以上资格证</t>
  </si>
  <si>
    <t>专技（超声、放射）</t>
  </si>
  <si>
    <t>惠安县净峰中心卫生院</t>
  </si>
  <si>
    <t>全额拨补</t>
  </si>
  <si>
    <t>专技（药房）</t>
  </si>
  <si>
    <t>惠安县小岞镇卫生院</t>
  </si>
  <si>
    <t>2017年及以前毕业报考者应取得执业医师资格证,不含专升本</t>
  </si>
  <si>
    <t>惠安县辋川镇卫生院</t>
  </si>
  <si>
    <t>财政核拨</t>
  </si>
  <si>
    <t>取得药学初级（士）及以上资格证</t>
  </si>
  <si>
    <t>专技（超声）</t>
  </si>
  <si>
    <t>医学影像技术</t>
  </si>
  <si>
    <t>大专学历须取得放射医学技术初级（士）及以上资格证</t>
  </si>
</sst>
</file>

<file path=xl/styles.xml><?xml version="1.0" encoding="utf-8"?>
<styleSheet xmlns="http://schemas.openxmlformats.org/spreadsheetml/2006/main">
  <numFmts count="7">
    <numFmt numFmtId="176" formatCode="00"/>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7" formatCode="000"/>
    <numFmt numFmtId="178" formatCode="0_);[Red]\(0\)"/>
  </numFmts>
  <fonts count="31">
    <font>
      <sz val="11"/>
      <color theme="1"/>
      <name val="宋体"/>
      <charset val="134"/>
      <scheme val="minor"/>
    </font>
    <font>
      <b/>
      <sz val="10"/>
      <name val="宋体"/>
      <charset val="134"/>
    </font>
    <font>
      <sz val="10"/>
      <name val="宋体"/>
      <charset val="134"/>
      <scheme val="minor"/>
    </font>
    <font>
      <sz val="10"/>
      <name val="宋体"/>
      <charset val="134"/>
      <scheme val="major"/>
    </font>
    <font>
      <sz val="10"/>
      <color theme="1"/>
      <name val="宋体"/>
      <charset val="134"/>
      <scheme val="minor"/>
    </font>
    <font>
      <sz val="11"/>
      <name val="宋体"/>
      <charset val="134"/>
    </font>
    <font>
      <sz val="9"/>
      <name val="宋体"/>
      <charset val="134"/>
    </font>
    <font>
      <sz val="10"/>
      <name val="宋体"/>
      <charset val="134"/>
    </font>
    <font>
      <b/>
      <sz val="18"/>
      <name val="华文中宋"/>
      <charset val="134"/>
    </font>
    <font>
      <sz val="9"/>
      <name val="宋体"/>
      <charset val="134"/>
      <scheme val="minor"/>
    </font>
    <font>
      <b/>
      <sz val="10"/>
      <name val="黑体"/>
      <charset val="134"/>
    </font>
    <font>
      <sz val="11"/>
      <color theme="1"/>
      <name val="宋体"/>
      <charset val="0"/>
      <scheme val="minor"/>
    </font>
    <font>
      <sz val="11"/>
      <color theme="0"/>
      <name val="宋体"/>
      <charset val="0"/>
      <scheme val="minor"/>
    </font>
    <font>
      <sz val="11"/>
      <color rgb="FF3F3F76"/>
      <name val="宋体"/>
      <charset val="0"/>
      <scheme val="minor"/>
    </font>
    <font>
      <sz val="11"/>
      <color rgb="FF9C6500"/>
      <name val="宋体"/>
      <charset val="0"/>
      <scheme val="minor"/>
    </font>
    <font>
      <b/>
      <sz val="11"/>
      <color rgb="FF3F3F3F"/>
      <name val="宋体"/>
      <charset val="0"/>
      <scheme val="minor"/>
    </font>
    <font>
      <b/>
      <sz val="15"/>
      <color theme="3"/>
      <name val="宋体"/>
      <charset val="134"/>
      <scheme val="minor"/>
    </font>
    <font>
      <sz val="11"/>
      <color rgb="FFFF0000"/>
      <name val="宋体"/>
      <charset val="0"/>
      <scheme val="minor"/>
    </font>
    <font>
      <b/>
      <sz val="13"/>
      <color theme="3"/>
      <name val="宋体"/>
      <charset val="134"/>
      <scheme val="minor"/>
    </font>
    <font>
      <b/>
      <sz val="11"/>
      <color theme="3"/>
      <name val="宋体"/>
      <charset val="134"/>
      <scheme val="minor"/>
    </font>
    <font>
      <sz val="11"/>
      <color rgb="FF006100"/>
      <name val="宋体"/>
      <charset val="0"/>
      <scheme val="minor"/>
    </font>
    <font>
      <u/>
      <sz val="11"/>
      <color rgb="FF0000FF"/>
      <name val="宋体"/>
      <charset val="0"/>
      <scheme val="minor"/>
    </font>
    <font>
      <sz val="11"/>
      <color rgb="FF9C0006"/>
      <name val="宋体"/>
      <charset val="0"/>
      <scheme val="minor"/>
    </font>
    <font>
      <u/>
      <sz val="11"/>
      <color rgb="FF800080"/>
      <name val="宋体"/>
      <charset val="0"/>
      <scheme val="minor"/>
    </font>
    <font>
      <sz val="11"/>
      <color indexed="8"/>
      <name val="宋体"/>
      <charset val="134"/>
    </font>
    <font>
      <b/>
      <sz val="11"/>
      <color rgb="FFFFFFFF"/>
      <name val="宋体"/>
      <charset val="0"/>
      <scheme val="minor"/>
    </font>
    <font>
      <b/>
      <sz val="11"/>
      <color rgb="FFFA7D00"/>
      <name val="宋体"/>
      <charset val="0"/>
      <scheme val="minor"/>
    </font>
    <font>
      <b/>
      <sz val="18"/>
      <color theme="3"/>
      <name val="宋体"/>
      <charset val="134"/>
      <scheme val="minor"/>
    </font>
    <font>
      <i/>
      <sz val="11"/>
      <color rgb="FF7F7F7F"/>
      <name val="宋体"/>
      <charset val="0"/>
      <scheme val="minor"/>
    </font>
    <font>
      <b/>
      <sz val="11"/>
      <color theme="1"/>
      <name val="宋体"/>
      <charset val="0"/>
      <scheme val="minor"/>
    </font>
    <font>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8"/>
        <bgColor indexed="64"/>
      </patternFill>
    </fill>
    <fill>
      <patternFill patternType="solid">
        <fgColor rgb="FFFFEB9C"/>
        <bgColor indexed="64"/>
      </patternFill>
    </fill>
    <fill>
      <patternFill patternType="solid">
        <fgColor rgb="FFF2F2F2"/>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rgb="FFC6EFCE"/>
        <bgColor indexed="64"/>
      </patternFill>
    </fill>
    <fill>
      <patternFill patternType="solid">
        <fgColor rgb="FFFFC7CE"/>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A5A5A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4"/>
        <bgColor indexed="64"/>
      </patternFill>
    </fill>
    <fill>
      <patternFill patternType="solid">
        <fgColor theme="6"/>
        <bgColor indexed="64"/>
      </patternFill>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s>
  <cellStyleXfs count="53">
    <xf numFmtId="0" fontId="0" fillId="0" borderId="0">
      <alignment vertical="center"/>
    </xf>
    <xf numFmtId="42" fontId="0" fillId="0" borderId="0" applyFont="0" applyFill="0" applyBorder="0" applyAlignment="0" applyProtection="0">
      <alignment vertical="center"/>
    </xf>
    <xf numFmtId="0" fontId="11" fillId="11" borderId="0" applyNumberFormat="0" applyBorder="0" applyAlignment="0" applyProtection="0">
      <alignment vertical="center"/>
    </xf>
    <xf numFmtId="0" fontId="13"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7" borderId="0" applyNumberFormat="0" applyBorder="0" applyAlignment="0" applyProtection="0">
      <alignment vertical="center"/>
    </xf>
    <xf numFmtId="0" fontId="22" fillId="18" borderId="0" applyNumberFormat="0" applyBorder="0" applyAlignment="0" applyProtection="0">
      <alignment vertical="center"/>
    </xf>
    <xf numFmtId="43" fontId="0" fillId="0" borderId="0" applyFont="0" applyFill="0" applyBorder="0" applyAlignment="0" applyProtection="0">
      <alignment vertical="center"/>
    </xf>
    <xf numFmtId="0" fontId="12" fillId="21"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lignment vertical="center"/>
    </xf>
    <xf numFmtId="0" fontId="0" fillId="22" borderId="8" applyNumberFormat="0" applyFont="0" applyAlignment="0" applyProtection="0">
      <alignment vertical="center"/>
    </xf>
    <xf numFmtId="0" fontId="12" fillId="26" borderId="0" applyNumberFormat="0" applyBorder="0" applyAlignment="0" applyProtection="0">
      <alignment vertical="center"/>
    </xf>
    <xf numFmtId="0" fontId="19"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6" fillId="0" borderId="7" applyNumberFormat="0" applyFill="0" applyAlignment="0" applyProtection="0">
      <alignment vertical="center"/>
    </xf>
    <xf numFmtId="0" fontId="18" fillId="0" borderId="7" applyNumberFormat="0" applyFill="0" applyAlignment="0" applyProtection="0">
      <alignment vertical="center"/>
    </xf>
    <xf numFmtId="0" fontId="12" fillId="29" borderId="0" applyNumberFormat="0" applyBorder="0" applyAlignment="0" applyProtection="0">
      <alignment vertical="center"/>
    </xf>
    <xf numFmtId="0" fontId="19" fillId="0" borderId="10" applyNumberFormat="0" applyFill="0" applyAlignment="0" applyProtection="0">
      <alignment vertical="center"/>
    </xf>
    <xf numFmtId="0" fontId="12" fillId="5" borderId="0" applyNumberFormat="0" applyBorder="0" applyAlignment="0" applyProtection="0">
      <alignment vertical="center"/>
    </xf>
    <xf numFmtId="0" fontId="15" fillId="10" borderId="6" applyNumberFormat="0" applyAlignment="0" applyProtection="0">
      <alignment vertical="center"/>
    </xf>
    <xf numFmtId="0" fontId="26" fillId="10" borderId="5" applyNumberFormat="0" applyAlignment="0" applyProtection="0">
      <alignment vertical="center"/>
    </xf>
    <xf numFmtId="0" fontId="25" fillId="25" borderId="9" applyNumberFormat="0" applyAlignment="0" applyProtection="0">
      <alignment vertical="center"/>
    </xf>
    <xf numFmtId="0" fontId="11" fillId="30" borderId="0" applyNumberFormat="0" applyBorder="0" applyAlignment="0" applyProtection="0">
      <alignment vertical="center"/>
    </xf>
    <xf numFmtId="0" fontId="12" fillId="31" borderId="0" applyNumberFormat="0" applyBorder="0" applyAlignment="0" applyProtection="0">
      <alignment vertical="center"/>
    </xf>
    <xf numFmtId="0" fontId="30" fillId="0" borderId="12" applyNumberFormat="0" applyFill="0" applyAlignment="0" applyProtection="0">
      <alignment vertical="center"/>
    </xf>
    <xf numFmtId="0" fontId="29" fillId="0" borderId="11" applyNumberFormat="0" applyFill="0" applyAlignment="0" applyProtection="0">
      <alignment vertical="center"/>
    </xf>
    <xf numFmtId="0" fontId="20" fillId="17" borderId="0" applyNumberFormat="0" applyBorder="0" applyAlignment="0" applyProtection="0">
      <alignment vertical="center"/>
    </xf>
    <xf numFmtId="0" fontId="14" fillId="9" borderId="0" applyNumberFormat="0" applyBorder="0" applyAlignment="0" applyProtection="0">
      <alignment vertical="center"/>
    </xf>
    <xf numFmtId="0" fontId="11" fillId="4" borderId="0" applyNumberFormat="0" applyBorder="0" applyAlignment="0" applyProtection="0">
      <alignment vertical="center"/>
    </xf>
    <xf numFmtId="0" fontId="12" fillId="32" borderId="0" applyNumberFormat="0" applyBorder="0" applyAlignment="0" applyProtection="0">
      <alignment vertical="center"/>
    </xf>
    <xf numFmtId="0" fontId="11" fillId="28" borderId="0" applyNumberFormat="0" applyBorder="0" applyAlignment="0" applyProtection="0">
      <alignment vertical="center"/>
    </xf>
    <xf numFmtId="0" fontId="11" fillId="20" borderId="0" applyNumberFormat="0" applyBorder="0" applyAlignment="0" applyProtection="0">
      <alignment vertical="center"/>
    </xf>
    <xf numFmtId="0" fontId="11" fillId="3" borderId="0" applyNumberFormat="0" applyBorder="0" applyAlignment="0" applyProtection="0">
      <alignment vertical="center"/>
    </xf>
    <xf numFmtId="0" fontId="11" fillId="16" borderId="0" applyNumberFormat="0" applyBorder="0" applyAlignment="0" applyProtection="0">
      <alignment vertical="center"/>
    </xf>
    <xf numFmtId="0" fontId="12" fillId="33" borderId="0" applyNumberFormat="0" applyBorder="0" applyAlignment="0" applyProtection="0">
      <alignment vertical="center"/>
    </xf>
    <xf numFmtId="0" fontId="12" fillId="15" borderId="0" applyNumberFormat="0" applyBorder="0" applyAlignment="0" applyProtection="0">
      <alignment vertical="center"/>
    </xf>
    <xf numFmtId="0" fontId="11" fillId="19" borderId="0" applyNumberFormat="0" applyBorder="0" applyAlignment="0" applyProtection="0">
      <alignment vertical="center"/>
    </xf>
    <xf numFmtId="0" fontId="11" fillId="14" borderId="0" applyNumberFormat="0" applyBorder="0" applyAlignment="0" applyProtection="0">
      <alignment vertical="center"/>
    </xf>
    <xf numFmtId="0" fontId="12" fillId="8" borderId="0" applyNumberFormat="0" applyBorder="0" applyAlignment="0" applyProtection="0">
      <alignment vertical="center"/>
    </xf>
    <xf numFmtId="0" fontId="11" fillId="24" borderId="0" applyNumberFormat="0" applyBorder="0" applyAlignment="0" applyProtection="0">
      <alignment vertical="center"/>
    </xf>
    <xf numFmtId="0" fontId="12" fillId="27" borderId="0" applyNumberFormat="0" applyBorder="0" applyAlignment="0" applyProtection="0">
      <alignment vertical="center"/>
    </xf>
    <xf numFmtId="0" fontId="12" fillId="13" borderId="0" applyNumberFormat="0" applyBorder="0" applyAlignment="0" applyProtection="0">
      <alignment vertical="center"/>
    </xf>
    <xf numFmtId="0" fontId="11" fillId="23" borderId="0" applyNumberFormat="0" applyBorder="0" applyAlignment="0" applyProtection="0">
      <alignment vertical="center"/>
    </xf>
    <xf numFmtId="0" fontId="12" fillId="12" borderId="0" applyNumberFormat="0" applyBorder="0" applyAlignment="0" applyProtection="0">
      <alignment vertical="center"/>
    </xf>
    <xf numFmtId="0" fontId="24" fillId="0" borderId="0">
      <alignment vertical="center"/>
    </xf>
    <xf numFmtId="0" fontId="24" fillId="0" borderId="0">
      <alignment vertical="center"/>
    </xf>
    <xf numFmtId="0" fontId="24" fillId="0" borderId="0">
      <alignment vertical="center"/>
    </xf>
  </cellStyleXfs>
  <cellXfs count="33">
    <xf numFmtId="0" fontId="0" fillId="0" borderId="0" xfId="0">
      <alignment vertical="center"/>
    </xf>
    <xf numFmtId="0" fontId="1" fillId="0" borderId="0" xfId="0" applyFont="1" applyFill="1" applyBorder="1" applyAlignment="1">
      <alignment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xf>
    <xf numFmtId="0" fontId="5" fillId="0" borderId="0" xfId="0" applyFont="1" applyFill="1" applyBorder="1" applyAlignment="1">
      <alignment vertical="center"/>
    </xf>
    <xf numFmtId="0" fontId="6" fillId="0" borderId="0" xfId="0" applyFont="1" applyFill="1" applyBorder="1" applyAlignment="1">
      <alignment vertical="center"/>
    </xf>
    <xf numFmtId="49" fontId="7" fillId="0" borderId="0"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0" fontId="1" fillId="0" borderId="2"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177" fontId="4" fillId="0" borderId="2" xfId="0" applyNumberFormat="1" applyFont="1" applyFill="1" applyBorder="1" applyAlignment="1">
      <alignment horizontal="center" vertical="center"/>
    </xf>
    <xf numFmtId="0" fontId="9" fillId="0" borderId="2" xfId="0" applyNumberFormat="1" applyFont="1" applyFill="1" applyBorder="1" applyAlignment="1">
      <alignment horizontal="center" vertical="center" wrapText="1"/>
    </xf>
    <xf numFmtId="176" fontId="4" fillId="0" borderId="2" xfId="0" applyNumberFormat="1" applyFont="1" applyFill="1" applyBorder="1" applyAlignment="1">
      <alignment horizontal="center" vertical="center"/>
    </xf>
    <xf numFmtId="0" fontId="6"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49" fontId="6" fillId="0" borderId="2" xfId="5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178" fontId="6"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6" fillId="0" borderId="2" xfId="52" applyNumberFormat="1"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2" xfId="51" applyNumberFormat="1" applyFont="1" applyFill="1" applyBorder="1" applyAlignment="1">
      <alignment horizontal="center" vertical="center" wrapText="1"/>
    </xf>
    <xf numFmtId="0" fontId="10" fillId="0" borderId="3"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wrapText="1"/>
    </xf>
    <xf numFmtId="9" fontId="9" fillId="0" borderId="2" xfId="0" applyNumberFormat="1"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49" fontId="9" fillId="0" borderId="2" xfId="0" applyNumberFormat="1" applyFont="1" applyFill="1" applyBorder="1" applyAlignment="1">
      <alignment horizontal="center" vertical="center"/>
    </xf>
    <xf numFmtId="0" fontId="6" fillId="2" borderId="2" xfId="0" applyFont="1" applyFill="1" applyBorder="1" applyAlignment="1">
      <alignment horizontal="center" vertical="center" wrapText="1"/>
    </xf>
    <xf numFmtId="0" fontId="9" fillId="0" borderId="2" xfId="0" applyFont="1" applyFill="1" applyBorder="1" applyAlignment="1">
      <alignment horizontal="center" vertical="center"/>
    </xf>
    <xf numFmtId="0" fontId="5" fillId="0" borderId="2" xfId="0" applyFont="1" applyFill="1" applyBorder="1" applyAlignment="1">
      <alignment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 6"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04"/>
  <sheetViews>
    <sheetView tabSelected="1" workbookViewId="0">
      <selection activeCell="Q6" sqref="Q6"/>
    </sheetView>
  </sheetViews>
  <sheetFormatPr defaultColWidth="8.875" defaultRowHeight="13.5"/>
  <cols>
    <col min="1" max="1" width="4.625" style="5" customWidth="1"/>
    <col min="2" max="2" width="8.625" style="6" customWidth="1"/>
    <col min="3" max="3" width="4.625" style="7" customWidth="1"/>
    <col min="4" max="4" width="8.625" style="5" customWidth="1"/>
    <col min="5" max="5" width="4.625" style="5" customWidth="1"/>
    <col min="6" max="6" width="4.625" style="7" customWidth="1"/>
    <col min="7" max="7" width="8.625" style="5" customWidth="1"/>
    <col min="8" max="12" width="4.625" style="5" customWidth="1"/>
    <col min="13" max="13" width="8.625" style="5" customWidth="1"/>
    <col min="14" max="15" width="5.625" style="5" customWidth="1"/>
    <col min="16" max="17" width="13.625" style="5" customWidth="1"/>
    <col min="18" max="18" width="5.875" style="5" customWidth="1"/>
    <col min="19" max="21" width="4.625" style="5" customWidth="1"/>
    <col min="22" max="22" width="15.375" style="5" customWidth="1"/>
    <col min="23" max="23" width="19.375" style="5" customWidth="1"/>
    <col min="24" max="16384" width="8.875" style="5"/>
  </cols>
  <sheetData>
    <row r="1" ht="22.5" spans="1:23">
      <c r="A1" s="8" t="s">
        <v>0</v>
      </c>
      <c r="B1" s="8"/>
      <c r="C1" s="8"/>
      <c r="D1" s="8"/>
      <c r="E1" s="8"/>
      <c r="F1" s="8"/>
      <c r="G1" s="8"/>
      <c r="H1" s="8"/>
      <c r="I1" s="8"/>
      <c r="J1" s="8"/>
      <c r="K1" s="8"/>
      <c r="L1" s="8"/>
      <c r="M1" s="8"/>
      <c r="N1" s="8"/>
      <c r="O1" s="8"/>
      <c r="P1" s="8"/>
      <c r="Q1" s="8"/>
      <c r="R1" s="8"/>
      <c r="S1" s="8"/>
      <c r="T1" s="8"/>
      <c r="U1" s="8"/>
      <c r="V1" s="8"/>
      <c r="W1" s="8"/>
    </row>
    <row r="2" s="1" customFormat="1" ht="12" spans="1:23">
      <c r="A2" s="9" t="s">
        <v>1</v>
      </c>
      <c r="B2" s="9" t="s">
        <v>2</v>
      </c>
      <c r="C2" s="10" t="s">
        <v>3</v>
      </c>
      <c r="D2" s="10" t="s">
        <v>4</v>
      </c>
      <c r="E2" s="10" t="s">
        <v>5</v>
      </c>
      <c r="F2" s="10" t="s">
        <v>6</v>
      </c>
      <c r="G2" s="10" t="s">
        <v>7</v>
      </c>
      <c r="H2" s="10" t="s">
        <v>8</v>
      </c>
      <c r="I2" s="10" t="s">
        <v>9</v>
      </c>
      <c r="J2" s="10" t="s">
        <v>10</v>
      </c>
      <c r="K2" s="10" t="s">
        <v>11</v>
      </c>
      <c r="L2" s="10" t="s">
        <v>12</v>
      </c>
      <c r="M2" s="10" t="s">
        <v>13</v>
      </c>
      <c r="N2" s="10"/>
      <c r="O2" s="10"/>
      <c r="P2" s="10"/>
      <c r="Q2" s="10"/>
      <c r="R2" s="10" t="s">
        <v>14</v>
      </c>
      <c r="S2" s="10" t="s">
        <v>15</v>
      </c>
      <c r="T2" s="10"/>
      <c r="U2" s="10"/>
      <c r="V2" s="10" t="s">
        <v>16</v>
      </c>
      <c r="W2" s="23" t="s">
        <v>17</v>
      </c>
    </row>
    <row r="3" s="1" customFormat="1" ht="24" spans="1:23">
      <c r="A3" s="9"/>
      <c r="B3" s="9"/>
      <c r="C3" s="10"/>
      <c r="D3" s="10"/>
      <c r="E3" s="10"/>
      <c r="F3" s="10"/>
      <c r="G3" s="10"/>
      <c r="H3" s="10"/>
      <c r="I3" s="10"/>
      <c r="J3" s="10"/>
      <c r="K3" s="10"/>
      <c r="L3" s="10"/>
      <c r="M3" s="10" t="s">
        <v>18</v>
      </c>
      <c r="N3" s="10" t="s">
        <v>19</v>
      </c>
      <c r="O3" s="10" t="s">
        <v>20</v>
      </c>
      <c r="P3" s="10" t="s">
        <v>21</v>
      </c>
      <c r="Q3" s="10" t="s">
        <v>22</v>
      </c>
      <c r="R3" s="10"/>
      <c r="S3" s="10" t="s">
        <v>23</v>
      </c>
      <c r="T3" s="10" t="s">
        <v>24</v>
      </c>
      <c r="U3" s="10" t="s">
        <v>25</v>
      </c>
      <c r="V3" s="10"/>
      <c r="W3" s="24"/>
    </row>
    <row r="4" s="2" customFormat="1" ht="56.25" spans="1:23">
      <c r="A4" s="11">
        <v>119</v>
      </c>
      <c r="B4" s="12" t="s">
        <v>26</v>
      </c>
      <c r="C4" s="13">
        <v>1</v>
      </c>
      <c r="D4" s="14" t="s">
        <v>27</v>
      </c>
      <c r="E4" s="14" t="s">
        <v>28</v>
      </c>
      <c r="F4" s="13">
        <f>COUNTIFS(D$2:D4,D4,A$2:A4,A4)</f>
        <v>1</v>
      </c>
      <c r="G4" s="15" t="s">
        <v>29</v>
      </c>
      <c r="H4" s="16" t="s">
        <v>30</v>
      </c>
      <c r="I4" s="17">
        <v>9</v>
      </c>
      <c r="J4" s="17">
        <v>35</v>
      </c>
      <c r="K4" s="17" t="s">
        <v>31</v>
      </c>
      <c r="L4" s="17" t="s">
        <v>31</v>
      </c>
      <c r="M4" s="19" t="s">
        <v>32</v>
      </c>
      <c r="N4" s="17" t="s">
        <v>33</v>
      </c>
      <c r="O4" s="17" t="s">
        <v>31</v>
      </c>
      <c r="P4" s="17" t="s">
        <v>34</v>
      </c>
      <c r="Q4" s="17" t="s">
        <v>35</v>
      </c>
      <c r="R4" s="19" t="s">
        <v>36</v>
      </c>
      <c r="S4" s="25">
        <v>1</v>
      </c>
      <c r="T4" s="26"/>
      <c r="U4" s="26"/>
      <c r="V4" s="17" t="s">
        <v>37</v>
      </c>
      <c r="W4" s="27" t="s">
        <v>38</v>
      </c>
    </row>
    <row r="5" s="2" customFormat="1" ht="56.25" spans="1:23">
      <c r="A5" s="11">
        <f>IF(B5=B4,A4,A4+1)</f>
        <v>119</v>
      </c>
      <c r="B5" s="12" t="s">
        <v>26</v>
      </c>
      <c r="C5" s="13">
        <f>IF(A5=A4,(IF(D5=D4,C4,C4+1)),1)</f>
        <v>1</v>
      </c>
      <c r="D5" s="14" t="s">
        <v>27</v>
      </c>
      <c r="E5" s="14" t="s">
        <v>28</v>
      </c>
      <c r="F5" s="13">
        <f>COUNTIFS(D$2:D5,D5,A$2:A5,A5)</f>
        <v>2</v>
      </c>
      <c r="G5" s="17" t="s">
        <v>39</v>
      </c>
      <c r="H5" s="16" t="s">
        <v>30</v>
      </c>
      <c r="I5" s="17">
        <v>3</v>
      </c>
      <c r="J5" s="17">
        <v>35</v>
      </c>
      <c r="K5" s="17" t="s">
        <v>31</v>
      </c>
      <c r="L5" s="17" t="s">
        <v>31</v>
      </c>
      <c r="M5" s="19" t="s">
        <v>32</v>
      </c>
      <c r="N5" s="17" t="s">
        <v>33</v>
      </c>
      <c r="O5" s="17" t="s">
        <v>31</v>
      </c>
      <c r="P5" s="17" t="s">
        <v>40</v>
      </c>
      <c r="Q5" s="17" t="s">
        <v>41</v>
      </c>
      <c r="R5" s="19" t="s">
        <v>36</v>
      </c>
      <c r="S5" s="25">
        <v>1</v>
      </c>
      <c r="T5" s="26"/>
      <c r="U5" s="26"/>
      <c r="V5" s="17" t="s">
        <v>42</v>
      </c>
      <c r="W5" s="27" t="s">
        <v>38</v>
      </c>
    </row>
    <row r="6" s="2" customFormat="1" ht="90" spans="1:23">
      <c r="A6" s="11">
        <f t="shared" ref="A6:A37" si="0">IF(B6=B5,A5,A5+1)</f>
        <v>119</v>
      </c>
      <c r="B6" s="12" t="s">
        <v>26</v>
      </c>
      <c r="C6" s="13">
        <f t="shared" ref="C6:C37" si="1">IF(A6=A5,(IF(D6=D5,C5,C5+1)),1)</f>
        <v>1</v>
      </c>
      <c r="D6" s="14" t="s">
        <v>27</v>
      </c>
      <c r="E6" s="14" t="s">
        <v>28</v>
      </c>
      <c r="F6" s="13">
        <f>COUNTIFS(D$2:D6,D6,A$2:A6,A6)</f>
        <v>3</v>
      </c>
      <c r="G6" s="16" t="s">
        <v>43</v>
      </c>
      <c r="H6" s="16" t="s">
        <v>30</v>
      </c>
      <c r="I6" s="17">
        <v>6</v>
      </c>
      <c r="J6" s="17">
        <v>35</v>
      </c>
      <c r="K6" s="17" t="s">
        <v>31</v>
      </c>
      <c r="L6" s="17" t="s">
        <v>31</v>
      </c>
      <c r="M6" s="19" t="s">
        <v>32</v>
      </c>
      <c r="N6" s="17" t="s">
        <v>44</v>
      </c>
      <c r="O6" s="17" t="s">
        <v>45</v>
      </c>
      <c r="P6" s="17" t="s">
        <v>46</v>
      </c>
      <c r="Q6" s="17"/>
      <c r="R6" s="19" t="s">
        <v>47</v>
      </c>
      <c r="S6" s="25">
        <v>1</v>
      </c>
      <c r="T6" s="26"/>
      <c r="U6" s="26"/>
      <c r="V6" s="17" t="s">
        <v>48</v>
      </c>
      <c r="W6" s="27" t="s">
        <v>38</v>
      </c>
    </row>
    <row r="7" s="2" customFormat="1" ht="33.75" spans="1:23">
      <c r="A7" s="11">
        <f t="shared" si="0"/>
        <v>119</v>
      </c>
      <c r="B7" s="12" t="s">
        <v>26</v>
      </c>
      <c r="C7" s="13">
        <f t="shared" si="1"/>
        <v>1</v>
      </c>
      <c r="D7" s="14" t="s">
        <v>27</v>
      </c>
      <c r="E7" s="14" t="s">
        <v>28</v>
      </c>
      <c r="F7" s="13">
        <f>COUNTIFS(D$2:D7,D7,A$2:A7,A7)</f>
        <v>4</v>
      </c>
      <c r="G7" s="17" t="s">
        <v>49</v>
      </c>
      <c r="H7" s="16" t="s">
        <v>30</v>
      </c>
      <c r="I7" s="17">
        <v>2</v>
      </c>
      <c r="J7" s="17">
        <v>35</v>
      </c>
      <c r="K7" s="17" t="s">
        <v>31</v>
      </c>
      <c r="L7" s="17" t="s">
        <v>31</v>
      </c>
      <c r="M7" s="19" t="s">
        <v>32</v>
      </c>
      <c r="N7" s="17" t="s">
        <v>33</v>
      </c>
      <c r="O7" s="17" t="s">
        <v>31</v>
      </c>
      <c r="P7" s="20" t="s">
        <v>50</v>
      </c>
      <c r="Q7" s="17" t="s">
        <v>51</v>
      </c>
      <c r="R7" s="19" t="s">
        <v>36</v>
      </c>
      <c r="S7" s="25">
        <v>1</v>
      </c>
      <c r="T7" s="26"/>
      <c r="U7" s="26"/>
      <c r="V7" s="17" t="s">
        <v>52</v>
      </c>
      <c r="W7" s="27" t="s">
        <v>38</v>
      </c>
    </row>
    <row r="8" s="2" customFormat="1" ht="33.75" spans="1:23">
      <c r="A8" s="11">
        <f t="shared" si="0"/>
        <v>119</v>
      </c>
      <c r="B8" s="12" t="s">
        <v>26</v>
      </c>
      <c r="C8" s="13">
        <f t="shared" si="1"/>
        <v>1</v>
      </c>
      <c r="D8" s="14" t="s">
        <v>27</v>
      </c>
      <c r="E8" s="14" t="s">
        <v>28</v>
      </c>
      <c r="F8" s="13">
        <f>COUNTIFS(D$2:D8,D8,A$2:A8,A8)</f>
        <v>5</v>
      </c>
      <c r="G8" s="17" t="s">
        <v>53</v>
      </c>
      <c r="H8" s="16" t="s">
        <v>30</v>
      </c>
      <c r="I8" s="17">
        <v>4</v>
      </c>
      <c r="J8" s="17">
        <v>35</v>
      </c>
      <c r="K8" s="17" t="s">
        <v>31</v>
      </c>
      <c r="L8" s="17" t="s">
        <v>31</v>
      </c>
      <c r="M8" s="19" t="s">
        <v>32</v>
      </c>
      <c r="N8" s="17" t="s">
        <v>33</v>
      </c>
      <c r="O8" s="17" t="s">
        <v>31</v>
      </c>
      <c r="P8" s="20" t="s">
        <v>54</v>
      </c>
      <c r="Q8" s="17" t="s">
        <v>55</v>
      </c>
      <c r="R8" s="19" t="s">
        <v>56</v>
      </c>
      <c r="S8" s="25">
        <v>1</v>
      </c>
      <c r="T8" s="26"/>
      <c r="U8" s="26"/>
      <c r="V8" s="17" t="s">
        <v>57</v>
      </c>
      <c r="W8" s="27" t="s">
        <v>38</v>
      </c>
    </row>
    <row r="9" s="2" customFormat="1" ht="56.25" spans="1:23">
      <c r="A9" s="11">
        <f t="shared" si="0"/>
        <v>119</v>
      </c>
      <c r="B9" s="12" t="s">
        <v>26</v>
      </c>
      <c r="C9" s="13">
        <f t="shared" si="1"/>
        <v>1</v>
      </c>
      <c r="D9" s="14" t="s">
        <v>27</v>
      </c>
      <c r="E9" s="14" t="s">
        <v>28</v>
      </c>
      <c r="F9" s="13">
        <f>COUNTIFS(D$2:D9,D9,A$2:A9,A9)</f>
        <v>6</v>
      </c>
      <c r="G9" s="16" t="s">
        <v>58</v>
      </c>
      <c r="H9" s="16" t="s">
        <v>30</v>
      </c>
      <c r="I9" s="21">
        <v>5</v>
      </c>
      <c r="J9" s="17">
        <v>35</v>
      </c>
      <c r="K9" s="17" t="s">
        <v>31</v>
      </c>
      <c r="L9" s="17" t="s">
        <v>31</v>
      </c>
      <c r="M9" s="19" t="s">
        <v>32</v>
      </c>
      <c r="N9" s="17" t="s">
        <v>33</v>
      </c>
      <c r="O9" s="17" t="s">
        <v>31</v>
      </c>
      <c r="P9" s="17" t="s">
        <v>59</v>
      </c>
      <c r="Q9" s="17" t="s">
        <v>60</v>
      </c>
      <c r="R9" s="19" t="s">
        <v>56</v>
      </c>
      <c r="S9" s="25">
        <v>1</v>
      </c>
      <c r="T9" s="26"/>
      <c r="U9" s="26"/>
      <c r="V9" s="17" t="s">
        <v>61</v>
      </c>
      <c r="W9" s="27" t="s">
        <v>38</v>
      </c>
    </row>
    <row r="10" s="2" customFormat="1" ht="24" spans="1:23">
      <c r="A10" s="11">
        <f t="shared" si="0"/>
        <v>119</v>
      </c>
      <c r="B10" s="12" t="s">
        <v>26</v>
      </c>
      <c r="C10" s="13">
        <f t="shared" si="1"/>
        <v>2</v>
      </c>
      <c r="D10" s="18" t="s">
        <v>62</v>
      </c>
      <c r="E10" s="18" t="s">
        <v>28</v>
      </c>
      <c r="F10" s="13">
        <f>COUNTIFS(D$2:D10,D10,A$2:A10,A10)</f>
        <v>1</v>
      </c>
      <c r="G10" s="16" t="s">
        <v>63</v>
      </c>
      <c r="H10" s="16" t="s">
        <v>30</v>
      </c>
      <c r="I10" s="17">
        <v>1</v>
      </c>
      <c r="J10" s="17">
        <v>35</v>
      </c>
      <c r="K10" s="17" t="s">
        <v>31</v>
      </c>
      <c r="L10" s="17" t="s">
        <v>31</v>
      </c>
      <c r="M10" s="19" t="s">
        <v>32</v>
      </c>
      <c r="N10" s="17" t="s">
        <v>44</v>
      </c>
      <c r="O10" s="17" t="s">
        <v>45</v>
      </c>
      <c r="P10" s="17" t="s">
        <v>64</v>
      </c>
      <c r="Q10" s="17" t="s">
        <v>65</v>
      </c>
      <c r="R10" s="19" t="s">
        <v>36</v>
      </c>
      <c r="S10" s="25">
        <v>1</v>
      </c>
      <c r="T10" s="26"/>
      <c r="U10" s="26"/>
      <c r="V10" s="17" t="s">
        <v>66</v>
      </c>
      <c r="W10" s="27" t="s">
        <v>38</v>
      </c>
    </row>
    <row r="11" s="2" customFormat="1" ht="24" spans="1:23">
      <c r="A11" s="11">
        <f t="shared" si="0"/>
        <v>119</v>
      </c>
      <c r="B11" s="12" t="s">
        <v>26</v>
      </c>
      <c r="C11" s="13">
        <f t="shared" si="1"/>
        <v>2</v>
      </c>
      <c r="D11" s="18" t="s">
        <v>62</v>
      </c>
      <c r="E11" s="18" t="s">
        <v>28</v>
      </c>
      <c r="F11" s="13">
        <f>COUNTIFS(D$2:D11,D11,A$2:A11,A11)</f>
        <v>2</v>
      </c>
      <c r="G11" s="16" t="s">
        <v>67</v>
      </c>
      <c r="H11" s="16" t="s">
        <v>30</v>
      </c>
      <c r="I11" s="17">
        <v>1</v>
      </c>
      <c r="J11" s="17">
        <v>35</v>
      </c>
      <c r="K11" s="17" t="s">
        <v>31</v>
      </c>
      <c r="L11" s="17" t="s">
        <v>31</v>
      </c>
      <c r="M11" s="19" t="s">
        <v>32</v>
      </c>
      <c r="N11" s="17" t="s">
        <v>44</v>
      </c>
      <c r="O11" s="17" t="s">
        <v>45</v>
      </c>
      <c r="P11" s="17" t="s">
        <v>68</v>
      </c>
      <c r="Q11" s="17" t="s">
        <v>65</v>
      </c>
      <c r="R11" s="19" t="s">
        <v>36</v>
      </c>
      <c r="S11" s="25">
        <v>1</v>
      </c>
      <c r="T11" s="26"/>
      <c r="U11" s="26"/>
      <c r="V11" s="17" t="s">
        <v>66</v>
      </c>
      <c r="W11" s="27" t="s">
        <v>38</v>
      </c>
    </row>
    <row r="12" s="2" customFormat="1" ht="24" spans="1:23">
      <c r="A12" s="11">
        <f t="shared" si="0"/>
        <v>119</v>
      </c>
      <c r="B12" s="12" t="s">
        <v>26</v>
      </c>
      <c r="C12" s="13">
        <f t="shared" si="1"/>
        <v>2</v>
      </c>
      <c r="D12" s="18" t="s">
        <v>62</v>
      </c>
      <c r="E12" s="18" t="s">
        <v>28</v>
      </c>
      <c r="F12" s="13">
        <f>COUNTIFS(D$2:D12,D12,A$2:A12,A12)</f>
        <v>3</v>
      </c>
      <c r="G12" s="16" t="s">
        <v>69</v>
      </c>
      <c r="H12" s="16" t="s">
        <v>30</v>
      </c>
      <c r="I12" s="17">
        <v>2</v>
      </c>
      <c r="J12" s="17">
        <v>35</v>
      </c>
      <c r="K12" s="17" t="s">
        <v>31</v>
      </c>
      <c r="L12" s="17" t="s">
        <v>31</v>
      </c>
      <c r="M12" s="19" t="s">
        <v>32</v>
      </c>
      <c r="N12" s="17" t="s">
        <v>44</v>
      </c>
      <c r="O12" s="17" t="s">
        <v>45</v>
      </c>
      <c r="P12" s="17" t="s">
        <v>70</v>
      </c>
      <c r="Q12" s="17" t="s">
        <v>65</v>
      </c>
      <c r="R12" s="19" t="s">
        <v>36</v>
      </c>
      <c r="S12" s="25">
        <v>1</v>
      </c>
      <c r="T12" s="26"/>
      <c r="U12" s="26"/>
      <c r="V12" s="17" t="s">
        <v>66</v>
      </c>
      <c r="W12" s="27" t="s">
        <v>38</v>
      </c>
    </row>
    <row r="13" s="3" customFormat="1" ht="45" spans="1:23">
      <c r="A13" s="11">
        <f t="shared" si="0"/>
        <v>119</v>
      </c>
      <c r="B13" s="12" t="s">
        <v>26</v>
      </c>
      <c r="C13" s="13">
        <f t="shared" si="1"/>
        <v>2</v>
      </c>
      <c r="D13" s="18" t="s">
        <v>62</v>
      </c>
      <c r="E13" s="18" t="s">
        <v>28</v>
      </c>
      <c r="F13" s="13">
        <f>COUNTIFS(D$2:D13,D13,A$2:A13,A13)</f>
        <v>4</v>
      </c>
      <c r="G13" s="16" t="s">
        <v>71</v>
      </c>
      <c r="H13" s="16" t="s">
        <v>30</v>
      </c>
      <c r="I13" s="17">
        <v>1</v>
      </c>
      <c r="J13" s="17">
        <v>35</v>
      </c>
      <c r="K13" s="17" t="s">
        <v>31</v>
      </c>
      <c r="L13" s="17" t="s">
        <v>31</v>
      </c>
      <c r="M13" s="19" t="s">
        <v>32</v>
      </c>
      <c r="N13" s="17" t="s">
        <v>44</v>
      </c>
      <c r="O13" s="17" t="s">
        <v>45</v>
      </c>
      <c r="P13" s="17" t="s">
        <v>72</v>
      </c>
      <c r="Q13" s="17" t="s">
        <v>65</v>
      </c>
      <c r="R13" s="19" t="s">
        <v>36</v>
      </c>
      <c r="S13" s="25">
        <v>1</v>
      </c>
      <c r="T13" s="28"/>
      <c r="U13" s="28"/>
      <c r="V13" s="17" t="s">
        <v>66</v>
      </c>
      <c r="W13" s="27" t="s">
        <v>38</v>
      </c>
    </row>
    <row r="14" s="3" customFormat="1" ht="24" spans="1:23">
      <c r="A14" s="11">
        <f t="shared" si="0"/>
        <v>119</v>
      </c>
      <c r="B14" s="12" t="s">
        <v>26</v>
      </c>
      <c r="C14" s="13">
        <f t="shared" si="1"/>
        <v>2</v>
      </c>
      <c r="D14" s="18" t="s">
        <v>62</v>
      </c>
      <c r="E14" s="18" t="s">
        <v>28</v>
      </c>
      <c r="F14" s="13">
        <f>COUNTIFS(D$2:D14,D14,A$2:A14,A14)</f>
        <v>5</v>
      </c>
      <c r="G14" s="16" t="s">
        <v>73</v>
      </c>
      <c r="H14" s="16" t="s">
        <v>30</v>
      </c>
      <c r="I14" s="17">
        <v>3</v>
      </c>
      <c r="J14" s="17">
        <v>35</v>
      </c>
      <c r="K14" s="17" t="s">
        <v>31</v>
      </c>
      <c r="L14" s="17" t="s">
        <v>31</v>
      </c>
      <c r="M14" s="19" t="s">
        <v>32</v>
      </c>
      <c r="N14" s="17" t="s">
        <v>44</v>
      </c>
      <c r="O14" s="17" t="s">
        <v>45</v>
      </c>
      <c r="P14" s="17" t="s">
        <v>74</v>
      </c>
      <c r="Q14" s="17" t="s">
        <v>65</v>
      </c>
      <c r="R14" s="19" t="s">
        <v>36</v>
      </c>
      <c r="S14" s="25">
        <v>1</v>
      </c>
      <c r="T14" s="28"/>
      <c r="U14" s="28"/>
      <c r="V14" s="17" t="s">
        <v>66</v>
      </c>
      <c r="W14" s="27" t="s">
        <v>38</v>
      </c>
    </row>
    <row r="15" s="3" customFormat="1" ht="24" spans="1:23">
      <c r="A15" s="11">
        <f t="shared" si="0"/>
        <v>119</v>
      </c>
      <c r="B15" s="12" t="s">
        <v>26</v>
      </c>
      <c r="C15" s="13">
        <f t="shared" si="1"/>
        <v>2</v>
      </c>
      <c r="D15" s="18" t="s">
        <v>62</v>
      </c>
      <c r="E15" s="18" t="s">
        <v>28</v>
      </c>
      <c r="F15" s="13">
        <f>COUNTIFS(D$2:D15,D15,A$2:A15,A15)</f>
        <v>6</v>
      </c>
      <c r="G15" s="16" t="s">
        <v>75</v>
      </c>
      <c r="H15" s="16" t="s">
        <v>30</v>
      </c>
      <c r="I15" s="17">
        <v>2</v>
      </c>
      <c r="J15" s="17">
        <v>35</v>
      </c>
      <c r="K15" s="17" t="s">
        <v>31</v>
      </c>
      <c r="L15" s="17" t="s">
        <v>31</v>
      </c>
      <c r="M15" s="19" t="s">
        <v>32</v>
      </c>
      <c r="N15" s="17" t="s">
        <v>44</v>
      </c>
      <c r="O15" s="17" t="s">
        <v>45</v>
      </c>
      <c r="P15" s="17" t="s">
        <v>50</v>
      </c>
      <c r="Q15" s="17" t="s">
        <v>65</v>
      </c>
      <c r="R15" s="19" t="s">
        <v>36</v>
      </c>
      <c r="S15" s="25">
        <v>1</v>
      </c>
      <c r="T15" s="28"/>
      <c r="U15" s="28"/>
      <c r="V15" s="17" t="s">
        <v>66</v>
      </c>
      <c r="W15" s="27" t="s">
        <v>38</v>
      </c>
    </row>
    <row r="16" s="3" customFormat="1" ht="24" spans="1:23">
      <c r="A16" s="11">
        <f t="shared" si="0"/>
        <v>119</v>
      </c>
      <c r="B16" s="12" t="s">
        <v>26</v>
      </c>
      <c r="C16" s="13">
        <f t="shared" si="1"/>
        <v>2</v>
      </c>
      <c r="D16" s="18" t="s">
        <v>62</v>
      </c>
      <c r="E16" s="18" t="s">
        <v>28</v>
      </c>
      <c r="F16" s="13">
        <f>COUNTIFS(D$2:D16,D16,A$2:A16,A16)</f>
        <v>7</v>
      </c>
      <c r="G16" s="16" t="s">
        <v>76</v>
      </c>
      <c r="H16" s="16" t="s">
        <v>30</v>
      </c>
      <c r="I16" s="17">
        <v>1</v>
      </c>
      <c r="J16" s="17">
        <v>35</v>
      </c>
      <c r="K16" s="17" t="s">
        <v>31</v>
      </c>
      <c r="L16" s="17" t="s">
        <v>31</v>
      </c>
      <c r="M16" s="19" t="s">
        <v>32</v>
      </c>
      <c r="N16" s="17" t="s">
        <v>44</v>
      </c>
      <c r="O16" s="17" t="s">
        <v>45</v>
      </c>
      <c r="P16" s="17" t="s">
        <v>50</v>
      </c>
      <c r="Q16" s="17" t="s">
        <v>65</v>
      </c>
      <c r="R16" s="19" t="s">
        <v>36</v>
      </c>
      <c r="S16" s="25">
        <v>1</v>
      </c>
      <c r="T16" s="28"/>
      <c r="U16" s="28"/>
      <c r="V16" s="17" t="s">
        <v>66</v>
      </c>
      <c r="W16" s="27" t="s">
        <v>38</v>
      </c>
    </row>
    <row r="17" s="3" customFormat="1" ht="24" spans="1:23">
      <c r="A17" s="11">
        <f t="shared" si="0"/>
        <v>119</v>
      </c>
      <c r="B17" s="12" t="s">
        <v>26</v>
      </c>
      <c r="C17" s="13">
        <f t="shared" si="1"/>
        <v>2</v>
      </c>
      <c r="D17" s="18" t="s">
        <v>62</v>
      </c>
      <c r="E17" s="18" t="s">
        <v>28</v>
      </c>
      <c r="F17" s="13">
        <f>COUNTIFS(D$2:D17,D17,A$2:A17,A17)</f>
        <v>8</v>
      </c>
      <c r="G17" s="16" t="s">
        <v>77</v>
      </c>
      <c r="H17" s="16" t="s">
        <v>30</v>
      </c>
      <c r="I17" s="17">
        <v>2</v>
      </c>
      <c r="J17" s="17">
        <v>35</v>
      </c>
      <c r="K17" s="17" t="s">
        <v>31</v>
      </c>
      <c r="L17" s="17" t="s">
        <v>31</v>
      </c>
      <c r="M17" s="19" t="s">
        <v>32</v>
      </c>
      <c r="N17" s="17" t="s">
        <v>44</v>
      </c>
      <c r="O17" s="17" t="s">
        <v>45</v>
      </c>
      <c r="P17" s="17" t="s">
        <v>78</v>
      </c>
      <c r="Q17" s="17" t="s">
        <v>65</v>
      </c>
      <c r="R17" s="19" t="s">
        <v>36</v>
      </c>
      <c r="S17" s="25">
        <v>1</v>
      </c>
      <c r="T17" s="28"/>
      <c r="U17" s="28"/>
      <c r="V17" s="17" t="s">
        <v>66</v>
      </c>
      <c r="W17" s="27" t="s">
        <v>38</v>
      </c>
    </row>
    <row r="18" s="3" customFormat="1" ht="24" spans="1:23">
      <c r="A18" s="11">
        <f t="shared" si="0"/>
        <v>119</v>
      </c>
      <c r="B18" s="12" t="s">
        <v>26</v>
      </c>
      <c r="C18" s="13">
        <f t="shared" si="1"/>
        <v>2</v>
      </c>
      <c r="D18" s="18" t="s">
        <v>62</v>
      </c>
      <c r="E18" s="18" t="s">
        <v>28</v>
      </c>
      <c r="F18" s="13">
        <f>COUNTIFS(D$2:D18,D18,A$2:A18,A18)</f>
        <v>9</v>
      </c>
      <c r="G18" s="16" t="s">
        <v>79</v>
      </c>
      <c r="H18" s="16" t="s">
        <v>30</v>
      </c>
      <c r="I18" s="17">
        <v>1</v>
      </c>
      <c r="J18" s="17">
        <v>35</v>
      </c>
      <c r="K18" s="17" t="s">
        <v>31</v>
      </c>
      <c r="L18" s="17" t="s">
        <v>31</v>
      </c>
      <c r="M18" s="19" t="s">
        <v>32</v>
      </c>
      <c r="N18" s="17" t="s">
        <v>44</v>
      </c>
      <c r="O18" s="17" t="s">
        <v>45</v>
      </c>
      <c r="P18" s="17" t="s">
        <v>80</v>
      </c>
      <c r="Q18" s="17" t="s">
        <v>65</v>
      </c>
      <c r="R18" s="19" t="s">
        <v>36</v>
      </c>
      <c r="S18" s="25">
        <v>1</v>
      </c>
      <c r="T18" s="28"/>
      <c r="U18" s="28"/>
      <c r="V18" s="17" t="s">
        <v>66</v>
      </c>
      <c r="W18" s="27" t="s">
        <v>38</v>
      </c>
    </row>
    <row r="19" s="3" customFormat="1" ht="33.75" spans="1:23">
      <c r="A19" s="11">
        <f t="shared" si="0"/>
        <v>119</v>
      </c>
      <c r="B19" s="12" t="s">
        <v>26</v>
      </c>
      <c r="C19" s="13">
        <f t="shared" si="1"/>
        <v>2</v>
      </c>
      <c r="D19" s="18" t="s">
        <v>62</v>
      </c>
      <c r="E19" s="18" t="s">
        <v>28</v>
      </c>
      <c r="F19" s="13">
        <f>COUNTIFS(D$2:D19,D19,A$2:A19,A19)</f>
        <v>10</v>
      </c>
      <c r="G19" s="16" t="s">
        <v>81</v>
      </c>
      <c r="H19" s="16" t="s">
        <v>30</v>
      </c>
      <c r="I19" s="17">
        <v>2</v>
      </c>
      <c r="J19" s="17">
        <v>35</v>
      </c>
      <c r="K19" s="17" t="s">
        <v>31</v>
      </c>
      <c r="L19" s="17" t="s">
        <v>31</v>
      </c>
      <c r="M19" s="19" t="s">
        <v>32</v>
      </c>
      <c r="N19" s="17" t="s">
        <v>44</v>
      </c>
      <c r="O19" s="17" t="s">
        <v>45</v>
      </c>
      <c r="P19" s="17" t="s">
        <v>50</v>
      </c>
      <c r="Q19" s="17" t="s">
        <v>65</v>
      </c>
      <c r="R19" s="19" t="s">
        <v>36</v>
      </c>
      <c r="S19" s="25">
        <v>1</v>
      </c>
      <c r="T19" s="28"/>
      <c r="U19" s="28"/>
      <c r="V19" s="17" t="s">
        <v>66</v>
      </c>
      <c r="W19" s="27" t="s">
        <v>38</v>
      </c>
    </row>
    <row r="20" s="3" customFormat="1" ht="24" spans="1:23">
      <c r="A20" s="11">
        <f t="shared" si="0"/>
        <v>119</v>
      </c>
      <c r="B20" s="12" t="s">
        <v>26</v>
      </c>
      <c r="C20" s="13">
        <f t="shared" si="1"/>
        <v>2</v>
      </c>
      <c r="D20" s="18" t="s">
        <v>62</v>
      </c>
      <c r="E20" s="18" t="s">
        <v>28</v>
      </c>
      <c r="F20" s="13">
        <f>COUNTIFS(D$2:D20,D20,A$2:A20,A20)</f>
        <v>11</v>
      </c>
      <c r="G20" s="16" t="s">
        <v>82</v>
      </c>
      <c r="H20" s="16" t="s">
        <v>30</v>
      </c>
      <c r="I20" s="17">
        <v>2</v>
      </c>
      <c r="J20" s="17">
        <v>35</v>
      </c>
      <c r="K20" s="17" t="s">
        <v>31</v>
      </c>
      <c r="L20" s="17" t="s">
        <v>31</v>
      </c>
      <c r="M20" s="19" t="s">
        <v>32</v>
      </c>
      <c r="N20" s="17" t="s">
        <v>44</v>
      </c>
      <c r="O20" s="17" t="s">
        <v>45</v>
      </c>
      <c r="P20" s="17" t="s">
        <v>34</v>
      </c>
      <c r="Q20" s="17" t="s">
        <v>83</v>
      </c>
      <c r="R20" s="19" t="s">
        <v>36</v>
      </c>
      <c r="S20" s="25">
        <v>1</v>
      </c>
      <c r="T20" s="28"/>
      <c r="U20" s="28"/>
      <c r="V20" s="17" t="s">
        <v>66</v>
      </c>
      <c r="W20" s="27" t="s">
        <v>38</v>
      </c>
    </row>
    <row r="21" s="3" customFormat="1" ht="24" spans="1:23">
      <c r="A21" s="11">
        <f t="shared" si="0"/>
        <v>119</v>
      </c>
      <c r="B21" s="12" t="s">
        <v>26</v>
      </c>
      <c r="C21" s="13">
        <f t="shared" si="1"/>
        <v>2</v>
      </c>
      <c r="D21" s="18" t="s">
        <v>62</v>
      </c>
      <c r="E21" s="18" t="s">
        <v>28</v>
      </c>
      <c r="F21" s="13">
        <f>COUNTIFS(D$2:D21,D21,A$2:A21,A21)</f>
        <v>12</v>
      </c>
      <c r="G21" s="16" t="s">
        <v>84</v>
      </c>
      <c r="H21" s="16" t="s">
        <v>30</v>
      </c>
      <c r="I21" s="17">
        <v>2</v>
      </c>
      <c r="J21" s="17">
        <v>35</v>
      </c>
      <c r="K21" s="17" t="s">
        <v>31</v>
      </c>
      <c r="L21" s="17" t="s">
        <v>31</v>
      </c>
      <c r="M21" s="19" t="s">
        <v>32</v>
      </c>
      <c r="N21" s="17" t="s">
        <v>44</v>
      </c>
      <c r="O21" s="17" t="s">
        <v>45</v>
      </c>
      <c r="P21" s="17" t="s">
        <v>34</v>
      </c>
      <c r="Q21" s="17" t="s">
        <v>83</v>
      </c>
      <c r="R21" s="19" t="s">
        <v>36</v>
      </c>
      <c r="S21" s="25">
        <v>1</v>
      </c>
      <c r="T21" s="28"/>
      <c r="U21" s="28"/>
      <c r="V21" s="17" t="s">
        <v>66</v>
      </c>
      <c r="W21" s="27" t="s">
        <v>38</v>
      </c>
    </row>
    <row r="22" s="3" customFormat="1" ht="24" spans="1:23">
      <c r="A22" s="11">
        <f t="shared" si="0"/>
        <v>119</v>
      </c>
      <c r="B22" s="12" t="s">
        <v>26</v>
      </c>
      <c r="C22" s="13">
        <f t="shared" si="1"/>
        <v>2</v>
      </c>
      <c r="D22" s="18" t="s">
        <v>62</v>
      </c>
      <c r="E22" s="18" t="s">
        <v>28</v>
      </c>
      <c r="F22" s="13">
        <f>COUNTIFS(D$2:D22,D22,A$2:A22,A22)</f>
        <v>13</v>
      </c>
      <c r="G22" s="16" t="s">
        <v>85</v>
      </c>
      <c r="H22" s="16" t="s">
        <v>30</v>
      </c>
      <c r="I22" s="17">
        <v>2</v>
      </c>
      <c r="J22" s="17">
        <v>35</v>
      </c>
      <c r="K22" s="17" t="s">
        <v>31</v>
      </c>
      <c r="L22" s="17" t="s">
        <v>31</v>
      </c>
      <c r="M22" s="19" t="s">
        <v>32</v>
      </c>
      <c r="N22" s="17" t="s">
        <v>44</v>
      </c>
      <c r="O22" s="17" t="s">
        <v>45</v>
      </c>
      <c r="P22" s="17" t="s">
        <v>34</v>
      </c>
      <c r="Q22" s="17" t="s">
        <v>83</v>
      </c>
      <c r="R22" s="19" t="s">
        <v>36</v>
      </c>
      <c r="S22" s="25">
        <v>1</v>
      </c>
      <c r="T22" s="28"/>
      <c r="U22" s="28"/>
      <c r="V22" s="17" t="s">
        <v>66</v>
      </c>
      <c r="W22" s="27" t="s">
        <v>38</v>
      </c>
    </row>
    <row r="23" s="3" customFormat="1" ht="24" spans="1:23">
      <c r="A23" s="11">
        <f t="shared" si="0"/>
        <v>119</v>
      </c>
      <c r="B23" s="12" t="s">
        <v>26</v>
      </c>
      <c r="C23" s="13">
        <f t="shared" si="1"/>
        <v>2</v>
      </c>
      <c r="D23" s="18" t="s">
        <v>62</v>
      </c>
      <c r="E23" s="18" t="s">
        <v>28</v>
      </c>
      <c r="F23" s="13">
        <f>COUNTIFS(D$2:D23,D23,A$2:A23,A23)</f>
        <v>14</v>
      </c>
      <c r="G23" s="16" t="s">
        <v>86</v>
      </c>
      <c r="H23" s="16" t="s">
        <v>30</v>
      </c>
      <c r="I23" s="17">
        <v>1</v>
      </c>
      <c r="J23" s="17">
        <v>35</v>
      </c>
      <c r="K23" s="17" t="s">
        <v>31</v>
      </c>
      <c r="L23" s="17" t="s">
        <v>31</v>
      </c>
      <c r="M23" s="19" t="s">
        <v>32</v>
      </c>
      <c r="N23" s="17" t="s">
        <v>44</v>
      </c>
      <c r="O23" s="17" t="s">
        <v>45</v>
      </c>
      <c r="P23" s="17" t="s">
        <v>34</v>
      </c>
      <c r="Q23" s="17" t="s">
        <v>83</v>
      </c>
      <c r="R23" s="19" t="s">
        <v>36</v>
      </c>
      <c r="S23" s="25">
        <v>1</v>
      </c>
      <c r="T23" s="28"/>
      <c r="U23" s="28"/>
      <c r="V23" s="17" t="s">
        <v>66</v>
      </c>
      <c r="W23" s="27" t="s">
        <v>38</v>
      </c>
    </row>
    <row r="24" s="3" customFormat="1" ht="33.75" spans="1:23">
      <c r="A24" s="11">
        <f t="shared" si="0"/>
        <v>119</v>
      </c>
      <c r="B24" s="12" t="s">
        <v>26</v>
      </c>
      <c r="C24" s="13">
        <f t="shared" si="1"/>
        <v>2</v>
      </c>
      <c r="D24" s="18" t="s">
        <v>62</v>
      </c>
      <c r="E24" s="18" t="s">
        <v>28</v>
      </c>
      <c r="F24" s="13">
        <f>COUNTIFS(D$2:D24,D24,A$2:A24,A24)</f>
        <v>15</v>
      </c>
      <c r="G24" s="16" t="s">
        <v>87</v>
      </c>
      <c r="H24" s="16" t="s">
        <v>30</v>
      </c>
      <c r="I24" s="17">
        <v>1</v>
      </c>
      <c r="J24" s="17">
        <v>35</v>
      </c>
      <c r="K24" s="17" t="s">
        <v>31</v>
      </c>
      <c r="L24" s="17" t="s">
        <v>31</v>
      </c>
      <c r="M24" s="19" t="s">
        <v>32</v>
      </c>
      <c r="N24" s="17" t="s">
        <v>44</v>
      </c>
      <c r="O24" s="17" t="s">
        <v>45</v>
      </c>
      <c r="P24" s="17" t="s">
        <v>34</v>
      </c>
      <c r="Q24" s="17" t="s">
        <v>83</v>
      </c>
      <c r="R24" s="19" t="s">
        <v>36</v>
      </c>
      <c r="S24" s="25">
        <v>1</v>
      </c>
      <c r="T24" s="28"/>
      <c r="U24" s="28"/>
      <c r="V24" s="17" t="s">
        <v>66</v>
      </c>
      <c r="W24" s="27" t="s">
        <v>38</v>
      </c>
    </row>
    <row r="25" s="3" customFormat="1" ht="24" spans="1:23">
      <c r="A25" s="11">
        <f t="shared" si="0"/>
        <v>119</v>
      </c>
      <c r="B25" s="12" t="s">
        <v>26</v>
      </c>
      <c r="C25" s="13">
        <f t="shared" si="1"/>
        <v>2</v>
      </c>
      <c r="D25" s="18" t="s">
        <v>62</v>
      </c>
      <c r="E25" s="18" t="s">
        <v>28</v>
      </c>
      <c r="F25" s="13">
        <f>COUNTIFS(D$2:D25,D25,A$2:A25,A25)</f>
        <v>16</v>
      </c>
      <c r="G25" s="16" t="s">
        <v>88</v>
      </c>
      <c r="H25" s="16" t="s">
        <v>30</v>
      </c>
      <c r="I25" s="17">
        <v>1</v>
      </c>
      <c r="J25" s="17">
        <v>35</v>
      </c>
      <c r="K25" s="17" t="s">
        <v>31</v>
      </c>
      <c r="L25" s="17" t="s">
        <v>31</v>
      </c>
      <c r="M25" s="19" t="s">
        <v>32</v>
      </c>
      <c r="N25" s="17" t="s">
        <v>44</v>
      </c>
      <c r="O25" s="17" t="s">
        <v>45</v>
      </c>
      <c r="P25" s="17" t="s">
        <v>34</v>
      </c>
      <c r="Q25" s="17" t="s">
        <v>83</v>
      </c>
      <c r="R25" s="19" t="s">
        <v>36</v>
      </c>
      <c r="S25" s="25">
        <v>1</v>
      </c>
      <c r="T25" s="28"/>
      <c r="U25" s="28"/>
      <c r="V25" s="17" t="s">
        <v>66</v>
      </c>
      <c r="W25" s="27" t="s">
        <v>38</v>
      </c>
    </row>
    <row r="26" s="3" customFormat="1" ht="24" spans="1:23">
      <c r="A26" s="11">
        <f t="shared" si="0"/>
        <v>119</v>
      </c>
      <c r="B26" s="12" t="s">
        <v>26</v>
      </c>
      <c r="C26" s="13">
        <f t="shared" si="1"/>
        <v>2</v>
      </c>
      <c r="D26" s="18" t="s">
        <v>62</v>
      </c>
      <c r="E26" s="18" t="s">
        <v>28</v>
      </c>
      <c r="F26" s="13">
        <f>COUNTIFS(D$2:D26,D26,A$2:A26,A26)</f>
        <v>17</v>
      </c>
      <c r="G26" s="16" t="s">
        <v>89</v>
      </c>
      <c r="H26" s="16" t="s">
        <v>30</v>
      </c>
      <c r="I26" s="17">
        <v>1</v>
      </c>
      <c r="J26" s="17">
        <v>35</v>
      </c>
      <c r="K26" s="17" t="s">
        <v>31</v>
      </c>
      <c r="L26" s="17" t="s">
        <v>31</v>
      </c>
      <c r="M26" s="19" t="s">
        <v>32</v>
      </c>
      <c r="N26" s="17" t="s">
        <v>44</v>
      </c>
      <c r="O26" s="17" t="s">
        <v>45</v>
      </c>
      <c r="P26" s="17" t="s">
        <v>34</v>
      </c>
      <c r="Q26" s="17" t="s">
        <v>83</v>
      </c>
      <c r="R26" s="19" t="s">
        <v>36</v>
      </c>
      <c r="S26" s="25">
        <v>1</v>
      </c>
      <c r="T26" s="28"/>
      <c r="U26" s="28"/>
      <c r="V26" s="17" t="s">
        <v>66</v>
      </c>
      <c r="W26" s="27" t="s">
        <v>38</v>
      </c>
    </row>
    <row r="27" s="3" customFormat="1" ht="24" spans="1:23">
      <c r="A27" s="11">
        <f t="shared" si="0"/>
        <v>119</v>
      </c>
      <c r="B27" s="12" t="s">
        <v>26</v>
      </c>
      <c r="C27" s="13">
        <f t="shared" si="1"/>
        <v>2</v>
      </c>
      <c r="D27" s="18" t="s">
        <v>62</v>
      </c>
      <c r="E27" s="18" t="s">
        <v>28</v>
      </c>
      <c r="F27" s="13">
        <f>COUNTIFS(D$2:D27,D27,A$2:A27,A27)</f>
        <v>18</v>
      </c>
      <c r="G27" s="16" t="s">
        <v>90</v>
      </c>
      <c r="H27" s="16" t="s">
        <v>30</v>
      </c>
      <c r="I27" s="17">
        <v>1</v>
      </c>
      <c r="J27" s="17">
        <v>35</v>
      </c>
      <c r="K27" s="17" t="s">
        <v>31</v>
      </c>
      <c r="L27" s="17" t="s">
        <v>31</v>
      </c>
      <c r="M27" s="19" t="s">
        <v>32</v>
      </c>
      <c r="N27" s="17" t="s">
        <v>44</v>
      </c>
      <c r="O27" s="17" t="s">
        <v>45</v>
      </c>
      <c r="P27" s="17" t="s">
        <v>34</v>
      </c>
      <c r="Q27" s="17" t="s">
        <v>83</v>
      </c>
      <c r="R27" s="19" t="s">
        <v>36</v>
      </c>
      <c r="S27" s="25">
        <v>1</v>
      </c>
      <c r="T27" s="28"/>
      <c r="U27" s="28"/>
      <c r="V27" s="17" t="s">
        <v>66</v>
      </c>
      <c r="W27" s="27" t="s">
        <v>38</v>
      </c>
    </row>
    <row r="28" s="3" customFormat="1" ht="33.75" spans="1:23">
      <c r="A28" s="11">
        <f t="shared" si="0"/>
        <v>119</v>
      </c>
      <c r="B28" s="12" t="s">
        <v>26</v>
      </c>
      <c r="C28" s="13">
        <f t="shared" si="1"/>
        <v>2</v>
      </c>
      <c r="D28" s="18" t="s">
        <v>62</v>
      </c>
      <c r="E28" s="18" t="s">
        <v>28</v>
      </c>
      <c r="F28" s="13">
        <f>COUNTIFS(D$2:D28,D28,A$2:A28,A28)</f>
        <v>19</v>
      </c>
      <c r="G28" s="16" t="s">
        <v>91</v>
      </c>
      <c r="H28" s="16" t="s">
        <v>30</v>
      </c>
      <c r="I28" s="17">
        <v>2</v>
      </c>
      <c r="J28" s="17">
        <v>35</v>
      </c>
      <c r="K28" s="17" t="s">
        <v>31</v>
      </c>
      <c r="L28" s="17" t="s">
        <v>31</v>
      </c>
      <c r="M28" s="19" t="s">
        <v>32</v>
      </c>
      <c r="N28" s="17" t="s">
        <v>44</v>
      </c>
      <c r="O28" s="17" t="s">
        <v>45</v>
      </c>
      <c r="P28" s="17" t="s">
        <v>92</v>
      </c>
      <c r="Q28" s="17" t="s">
        <v>65</v>
      </c>
      <c r="R28" s="19" t="s">
        <v>36</v>
      </c>
      <c r="S28" s="25">
        <v>1</v>
      </c>
      <c r="T28" s="28"/>
      <c r="U28" s="28"/>
      <c r="V28" s="17" t="s">
        <v>66</v>
      </c>
      <c r="W28" s="27" t="s">
        <v>38</v>
      </c>
    </row>
    <row r="29" s="3" customFormat="1" ht="24" spans="1:23">
      <c r="A29" s="11">
        <f t="shared" si="0"/>
        <v>119</v>
      </c>
      <c r="B29" s="12" t="s">
        <v>26</v>
      </c>
      <c r="C29" s="13">
        <f t="shared" si="1"/>
        <v>2</v>
      </c>
      <c r="D29" s="18" t="s">
        <v>62</v>
      </c>
      <c r="E29" s="18" t="s">
        <v>28</v>
      </c>
      <c r="F29" s="13">
        <f>COUNTIFS(D$2:D29,D29,A$2:A29,A29)</f>
        <v>20</v>
      </c>
      <c r="G29" s="16" t="s">
        <v>93</v>
      </c>
      <c r="H29" s="16" t="s">
        <v>30</v>
      </c>
      <c r="I29" s="17">
        <v>1</v>
      </c>
      <c r="J29" s="17">
        <v>35</v>
      </c>
      <c r="K29" s="17" t="s">
        <v>31</v>
      </c>
      <c r="L29" s="17" t="s">
        <v>31</v>
      </c>
      <c r="M29" s="19" t="s">
        <v>32</v>
      </c>
      <c r="N29" s="17" t="s">
        <v>44</v>
      </c>
      <c r="O29" s="17" t="s">
        <v>45</v>
      </c>
      <c r="P29" s="17" t="s">
        <v>94</v>
      </c>
      <c r="Q29" s="17" t="s">
        <v>65</v>
      </c>
      <c r="R29" s="19" t="s">
        <v>36</v>
      </c>
      <c r="S29" s="25">
        <v>1</v>
      </c>
      <c r="T29" s="28"/>
      <c r="U29" s="28"/>
      <c r="V29" s="17" t="s">
        <v>66</v>
      </c>
      <c r="W29" s="27" t="s">
        <v>38</v>
      </c>
    </row>
    <row r="30" s="3" customFormat="1" ht="24" spans="1:23">
      <c r="A30" s="11">
        <f t="shared" si="0"/>
        <v>119</v>
      </c>
      <c r="B30" s="12" t="s">
        <v>26</v>
      </c>
      <c r="C30" s="13">
        <f t="shared" si="1"/>
        <v>2</v>
      </c>
      <c r="D30" s="18" t="s">
        <v>62</v>
      </c>
      <c r="E30" s="18" t="s">
        <v>28</v>
      </c>
      <c r="F30" s="13">
        <f>COUNTIFS(D$2:D30,D30,A$2:A30,A30)</f>
        <v>21</v>
      </c>
      <c r="G30" s="16" t="s">
        <v>95</v>
      </c>
      <c r="H30" s="16" t="s">
        <v>30</v>
      </c>
      <c r="I30" s="17">
        <v>1</v>
      </c>
      <c r="J30" s="17">
        <v>35</v>
      </c>
      <c r="K30" s="17" t="s">
        <v>31</v>
      </c>
      <c r="L30" s="17" t="s">
        <v>31</v>
      </c>
      <c r="M30" s="19" t="s">
        <v>32</v>
      </c>
      <c r="N30" s="17" t="s">
        <v>44</v>
      </c>
      <c r="O30" s="17" t="s">
        <v>45</v>
      </c>
      <c r="P30" s="17" t="s">
        <v>96</v>
      </c>
      <c r="Q30" s="17" t="s">
        <v>65</v>
      </c>
      <c r="R30" s="19" t="s">
        <v>36</v>
      </c>
      <c r="S30" s="25">
        <v>1</v>
      </c>
      <c r="T30" s="28"/>
      <c r="U30" s="28"/>
      <c r="V30" s="17" t="s">
        <v>66</v>
      </c>
      <c r="W30" s="27" t="s">
        <v>38</v>
      </c>
    </row>
    <row r="31" s="3" customFormat="1" ht="24" spans="1:23">
      <c r="A31" s="11">
        <f t="shared" si="0"/>
        <v>119</v>
      </c>
      <c r="B31" s="12" t="s">
        <v>26</v>
      </c>
      <c r="C31" s="13">
        <f t="shared" si="1"/>
        <v>2</v>
      </c>
      <c r="D31" s="18" t="s">
        <v>62</v>
      </c>
      <c r="E31" s="18" t="s">
        <v>28</v>
      </c>
      <c r="F31" s="13">
        <f>COUNTIFS(D$2:D31,D31,A$2:A31,A31)</f>
        <v>22</v>
      </c>
      <c r="G31" s="16" t="s">
        <v>39</v>
      </c>
      <c r="H31" s="16" t="s">
        <v>30</v>
      </c>
      <c r="I31" s="17">
        <v>2</v>
      </c>
      <c r="J31" s="17">
        <v>35</v>
      </c>
      <c r="K31" s="17" t="s">
        <v>31</v>
      </c>
      <c r="L31" s="17" t="s">
        <v>31</v>
      </c>
      <c r="M31" s="19" t="s">
        <v>32</v>
      </c>
      <c r="N31" s="17" t="s">
        <v>44</v>
      </c>
      <c r="O31" s="17" t="s">
        <v>45</v>
      </c>
      <c r="P31" s="17" t="s">
        <v>40</v>
      </c>
      <c r="Q31" s="17" t="s">
        <v>65</v>
      </c>
      <c r="R31" s="19" t="s">
        <v>36</v>
      </c>
      <c r="S31" s="25">
        <v>1</v>
      </c>
      <c r="T31" s="28"/>
      <c r="U31" s="28"/>
      <c r="V31" s="17" t="s">
        <v>66</v>
      </c>
      <c r="W31" s="27" t="s">
        <v>38</v>
      </c>
    </row>
    <row r="32" s="3" customFormat="1" ht="24" spans="1:23">
      <c r="A32" s="11">
        <f t="shared" si="0"/>
        <v>119</v>
      </c>
      <c r="B32" s="12" t="s">
        <v>26</v>
      </c>
      <c r="C32" s="13">
        <f t="shared" si="1"/>
        <v>2</v>
      </c>
      <c r="D32" s="18" t="s">
        <v>62</v>
      </c>
      <c r="E32" s="18" t="s">
        <v>28</v>
      </c>
      <c r="F32" s="13">
        <f>COUNTIFS(D$2:D32,D32,A$2:A32,A32)</f>
        <v>23</v>
      </c>
      <c r="G32" s="16" t="s">
        <v>97</v>
      </c>
      <c r="H32" s="16" t="s">
        <v>30</v>
      </c>
      <c r="I32" s="17">
        <v>1</v>
      </c>
      <c r="J32" s="17">
        <v>35</v>
      </c>
      <c r="K32" s="17" t="s">
        <v>31</v>
      </c>
      <c r="L32" s="17" t="s">
        <v>31</v>
      </c>
      <c r="M32" s="19" t="s">
        <v>32</v>
      </c>
      <c r="N32" s="17" t="s">
        <v>44</v>
      </c>
      <c r="O32" s="17" t="s">
        <v>45</v>
      </c>
      <c r="P32" s="17" t="s">
        <v>34</v>
      </c>
      <c r="Q32" s="17" t="s">
        <v>65</v>
      </c>
      <c r="R32" s="19" t="s">
        <v>36</v>
      </c>
      <c r="S32" s="25">
        <v>1</v>
      </c>
      <c r="T32" s="28"/>
      <c r="U32" s="28"/>
      <c r="V32" s="17" t="s">
        <v>66</v>
      </c>
      <c r="W32" s="27" t="s">
        <v>38</v>
      </c>
    </row>
    <row r="33" s="3" customFormat="1" ht="24" spans="1:23">
      <c r="A33" s="11">
        <f t="shared" si="0"/>
        <v>119</v>
      </c>
      <c r="B33" s="12" t="s">
        <v>26</v>
      </c>
      <c r="C33" s="13">
        <f t="shared" si="1"/>
        <v>2</v>
      </c>
      <c r="D33" s="18" t="s">
        <v>62</v>
      </c>
      <c r="E33" s="18" t="s">
        <v>28</v>
      </c>
      <c r="F33" s="13">
        <f>COUNTIFS(D$2:D33,D33,A$2:A33,A33)</f>
        <v>24</v>
      </c>
      <c r="G33" s="16" t="s">
        <v>53</v>
      </c>
      <c r="H33" s="16" t="s">
        <v>30</v>
      </c>
      <c r="I33" s="17">
        <v>2</v>
      </c>
      <c r="J33" s="17">
        <v>35</v>
      </c>
      <c r="K33" s="17" t="s">
        <v>31</v>
      </c>
      <c r="L33" s="17" t="s">
        <v>31</v>
      </c>
      <c r="M33" s="19" t="s">
        <v>32</v>
      </c>
      <c r="N33" s="17" t="s">
        <v>44</v>
      </c>
      <c r="O33" s="17" t="s">
        <v>45</v>
      </c>
      <c r="P33" s="17" t="s">
        <v>54</v>
      </c>
      <c r="Q33" s="17" t="s">
        <v>65</v>
      </c>
      <c r="R33" s="19" t="s">
        <v>56</v>
      </c>
      <c r="S33" s="25">
        <v>1</v>
      </c>
      <c r="T33" s="28"/>
      <c r="U33" s="28"/>
      <c r="V33" s="17" t="s">
        <v>66</v>
      </c>
      <c r="W33" s="27" t="s">
        <v>38</v>
      </c>
    </row>
    <row r="34" s="3" customFormat="1" ht="33.75" spans="1:23">
      <c r="A34" s="11">
        <f t="shared" si="0"/>
        <v>119</v>
      </c>
      <c r="B34" s="12" t="s">
        <v>26</v>
      </c>
      <c r="C34" s="13">
        <f t="shared" si="1"/>
        <v>2</v>
      </c>
      <c r="D34" s="18" t="s">
        <v>62</v>
      </c>
      <c r="E34" s="18" t="s">
        <v>28</v>
      </c>
      <c r="F34" s="13">
        <f>COUNTIFS(D$2:D34,D34,A$2:A34,A34)</f>
        <v>25</v>
      </c>
      <c r="G34" s="16" t="s">
        <v>98</v>
      </c>
      <c r="H34" s="16" t="s">
        <v>30</v>
      </c>
      <c r="I34" s="17">
        <v>1</v>
      </c>
      <c r="J34" s="17">
        <v>35</v>
      </c>
      <c r="K34" s="17" t="s">
        <v>31</v>
      </c>
      <c r="L34" s="17" t="s">
        <v>31</v>
      </c>
      <c r="M34" s="19" t="s">
        <v>32</v>
      </c>
      <c r="N34" s="17" t="s">
        <v>99</v>
      </c>
      <c r="O34" s="17" t="s">
        <v>100</v>
      </c>
      <c r="P34" s="17" t="s">
        <v>101</v>
      </c>
      <c r="Q34" s="17" t="s">
        <v>65</v>
      </c>
      <c r="R34" s="19" t="s">
        <v>36</v>
      </c>
      <c r="S34" s="25">
        <v>1</v>
      </c>
      <c r="T34" s="28"/>
      <c r="U34" s="28"/>
      <c r="V34" s="17" t="s">
        <v>66</v>
      </c>
      <c r="W34" s="27" t="s">
        <v>38</v>
      </c>
    </row>
    <row r="35" s="3" customFormat="1" ht="24" spans="1:23">
      <c r="A35" s="11">
        <f t="shared" si="0"/>
        <v>119</v>
      </c>
      <c r="B35" s="12" t="s">
        <v>26</v>
      </c>
      <c r="C35" s="13">
        <f t="shared" si="1"/>
        <v>2</v>
      </c>
      <c r="D35" s="18" t="s">
        <v>62</v>
      </c>
      <c r="E35" s="18" t="s">
        <v>28</v>
      </c>
      <c r="F35" s="13">
        <f>COUNTIFS(D$2:D35,D35,A$2:A35,A35)</f>
        <v>26</v>
      </c>
      <c r="G35" s="16" t="s">
        <v>102</v>
      </c>
      <c r="H35" s="16" t="s">
        <v>30</v>
      </c>
      <c r="I35" s="17">
        <v>1</v>
      </c>
      <c r="J35" s="17">
        <v>35</v>
      </c>
      <c r="K35" s="17" t="s">
        <v>31</v>
      </c>
      <c r="L35" s="17" t="s">
        <v>31</v>
      </c>
      <c r="M35" s="19" t="s">
        <v>32</v>
      </c>
      <c r="N35" s="17" t="s">
        <v>99</v>
      </c>
      <c r="O35" s="17" t="s">
        <v>100</v>
      </c>
      <c r="P35" s="17" t="s">
        <v>103</v>
      </c>
      <c r="Q35" s="17" t="s">
        <v>65</v>
      </c>
      <c r="R35" s="19" t="s">
        <v>36</v>
      </c>
      <c r="S35" s="25">
        <v>1</v>
      </c>
      <c r="T35" s="28"/>
      <c r="U35" s="28"/>
      <c r="V35" s="17" t="s">
        <v>66</v>
      </c>
      <c r="W35" s="27" t="s">
        <v>38</v>
      </c>
    </row>
    <row r="36" s="3" customFormat="1" ht="33.75" spans="1:23">
      <c r="A36" s="11">
        <f t="shared" si="0"/>
        <v>119</v>
      </c>
      <c r="B36" s="12" t="s">
        <v>26</v>
      </c>
      <c r="C36" s="13">
        <f t="shared" si="1"/>
        <v>2</v>
      </c>
      <c r="D36" s="18" t="s">
        <v>62</v>
      </c>
      <c r="E36" s="18" t="s">
        <v>28</v>
      </c>
      <c r="F36" s="13">
        <f>COUNTIFS(D$2:D36,D36,A$2:A36,A36)</f>
        <v>27</v>
      </c>
      <c r="G36" s="16" t="s">
        <v>104</v>
      </c>
      <c r="H36" s="16" t="s">
        <v>30</v>
      </c>
      <c r="I36" s="17">
        <v>1</v>
      </c>
      <c r="J36" s="17">
        <v>35</v>
      </c>
      <c r="K36" s="17" t="s">
        <v>31</v>
      </c>
      <c r="L36" s="17" t="s">
        <v>31</v>
      </c>
      <c r="M36" s="19" t="s">
        <v>32</v>
      </c>
      <c r="N36" s="17" t="s">
        <v>99</v>
      </c>
      <c r="O36" s="17" t="s">
        <v>100</v>
      </c>
      <c r="P36" s="17" t="s">
        <v>105</v>
      </c>
      <c r="Q36" s="17" t="s">
        <v>65</v>
      </c>
      <c r="R36" s="19" t="s">
        <v>36</v>
      </c>
      <c r="S36" s="25">
        <v>1</v>
      </c>
      <c r="T36" s="28"/>
      <c r="U36" s="28"/>
      <c r="V36" s="17" t="s">
        <v>66</v>
      </c>
      <c r="W36" s="27" t="s">
        <v>38</v>
      </c>
    </row>
    <row r="37" s="3" customFormat="1" ht="24" spans="1:23">
      <c r="A37" s="11">
        <f t="shared" si="0"/>
        <v>119</v>
      </c>
      <c r="B37" s="12" t="s">
        <v>26</v>
      </c>
      <c r="C37" s="13">
        <f t="shared" si="1"/>
        <v>2</v>
      </c>
      <c r="D37" s="18" t="s">
        <v>62</v>
      </c>
      <c r="E37" s="18" t="s">
        <v>28</v>
      </c>
      <c r="F37" s="13">
        <f>COUNTIFS(D$2:D37,D37,A$2:A37,A37)</f>
        <v>28</v>
      </c>
      <c r="G37" s="16" t="s">
        <v>29</v>
      </c>
      <c r="H37" s="16" t="s">
        <v>30</v>
      </c>
      <c r="I37" s="17">
        <v>15</v>
      </c>
      <c r="J37" s="17">
        <v>35</v>
      </c>
      <c r="K37" s="17" t="s">
        <v>31</v>
      </c>
      <c r="L37" s="17" t="s">
        <v>31</v>
      </c>
      <c r="M37" s="19" t="s">
        <v>32</v>
      </c>
      <c r="N37" s="17" t="s">
        <v>99</v>
      </c>
      <c r="O37" s="17" t="s">
        <v>100</v>
      </c>
      <c r="P37" s="17" t="s">
        <v>34</v>
      </c>
      <c r="Q37" s="17" t="s">
        <v>65</v>
      </c>
      <c r="R37" s="19" t="s">
        <v>36</v>
      </c>
      <c r="S37" s="25">
        <v>1</v>
      </c>
      <c r="T37" s="28"/>
      <c r="U37" s="28"/>
      <c r="V37" s="17" t="s">
        <v>66</v>
      </c>
      <c r="W37" s="27" t="s">
        <v>38</v>
      </c>
    </row>
    <row r="38" s="3" customFormat="1" ht="33.75" spans="1:23">
      <c r="A38" s="11">
        <f t="shared" ref="A38:A69" si="2">IF(B38=B37,A37,A37+1)</f>
        <v>119</v>
      </c>
      <c r="B38" s="12" t="s">
        <v>26</v>
      </c>
      <c r="C38" s="13">
        <f t="shared" ref="C38:C69" si="3">IF(A38=A37,(IF(D38=D37,C37,C37+1)),1)</f>
        <v>3</v>
      </c>
      <c r="D38" s="14" t="s">
        <v>106</v>
      </c>
      <c r="E38" s="14" t="s">
        <v>107</v>
      </c>
      <c r="F38" s="13">
        <f>COUNTIFS(D$2:D38,D38,A$2:A38,A38)</f>
        <v>1</v>
      </c>
      <c r="G38" s="17" t="s">
        <v>90</v>
      </c>
      <c r="H38" s="16" t="s">
        <v>30</v>
      </c>
      <c r="I38" s="17">
        <v>1</v>
      </c>
      <c r="J38" s="17">
        <v>35</v>
      </c>
      <c r="K38" s="17" t="s">
        <v>31</v>
      </c>
      <c r="L38" s="17" t="s">
        <v>31</v>
      </c>
      <c r="M38" s="19" t="s">
        <v>32</v>
      </c>
      <c r="N38" s="17" t="s">
        <v>44</v>
      </c>
      <c r="O38" s="17" t="s">
        <v>45</v>
      </c>
      <c r="P38" s="17" t="s">
        <v>108</v>
      </c>
      <c r="Q38" s="17" t="s">
        <v>109</v>
      </c>
      <c r="R38" s="19" t="s">
        <v>36</v>
      </c>
      <c r="S38" s="25">
        <v>1</v>
      </c>
      <c r="T38" s="28"/>
      <c r="U38" s="28"/>
      <c r="V38" s="17" t="s">
        <v>66</v>
      </c>
      <c r="W38" s="27" t="s">
        <v>38</v>
      </c>
    </row>
    <row r="39" s="3" customFormat="1" ht="33.75" spans="1:23">
      <c r="A39" s="11">
        <f t="shared" si="2"/>
        <v>119</v>
      </c>
      <c r="B39" s="12" t="s">
        <v>26</v>
      </c>
      <c r="C39" s="13">
        <f t="shared" si="3"/>
        <v>3</v>
      </c>
      <c r="D39" s="14" t="s">
        <v>106</v>
      </c>
      <c r="E39" s="14" t="s">
        <v>107</v>
      </c>
      <c r="F39" s="13">
        <f>COUNTIFS(D$2:D39,D39,A$2:A39,A39)</f>
        <v>2</v>
      </c>
      <c r="G39" s="17" t="s">
        <v>90</v>
      </c>
      <c r="H39" s="16" t="s">
        <v>30</v>
      </c>
      <c r="I39" s="17">
        <v>1</v>
      </c>
      <c r="J39" s="17">
        <v>35</v>
      </c>
      <c r="K39" s="17" t="s">
        <v>31</v>
      </c>
      <c r="L39" s="17" t="s">
        <v>31</v>
      </c>
      <c r="M39" s="19" t="s">
        <v>32</v>
      </c>
      <c r="N39" s="17" t="s">
        <v>44</v>
      </c>
      <c r="O39" s="17" t="s">
        <v>45</v>
      </c>
      <c r="P39" s="17" t="s">
        <v>110</v>
      </c>
      <c r="Q39" s="17" t="s">
        <v>109</v>
      </c>
      <c r="R39" s="19" t="s">
        <v>36</v>
      </c>
      <c r="S39" s="25">
        <v>1</v>
      </c>
      <c r="T39" s="28"/>
      <c r="U39" s="28"/>
      <c r="V39" s="17" t="s">
        <v>66</v>
      </c>
      <c r="W39" s="27" t="s">
        <v>38</v>
      </c>
    </row>
    <row r="40" s="3" customFormat="1" ht="33.75" spans="1:23">
      <c r="A40" s="11">
        <f t="shared" si="2"/>
        <v>119</v>
      </c>
      <c r="B40" s="12" t="s">
        <v>26</v>
      </c>
      <c r="C40" s="13">
        <f t="shared" si="3"/>
        <v>3</v>
      </c>
      <c r="D40" s="14" t="s">
        <v>106</v>
      </c>
      <c r="E40" s="14" t="s">
        <v>107</v>
      </c>
      <c r="F40" s="13">
        <f>COUNTIFS(D$2:D40,D40,A$2:A40,A40)</f>
        <v>3</v>
      </c>
      <c r="G40" s="17" t="s">
        <v>111</v>
      </c>
      <c r="H40" s="16" t="s">
        <v>30</v>
      </c>
      <c r="I40" s="17">
        <v>1</v>
      </c>
      <c r="J40" s="17">
        <v>35</v>
      </c>
      <c r="K40" s="17" t="s">
        <v>31</v>
      </c>
      <c r="L40" s="17" t="s">
        <v>31</v>
      </c>
      <c r="M40" s="19" t="s">
        <v>32</v>
      </c>
      <c r="N40" s="17" t="s">
        <v>44</v>
      </c>
      <c r="O40" s="17" t="s">
        <v>45</v>
      </c>
      <c r="P40" s="17" t="s">
        <v>112</v>
      </c>
      <c r="Q40" s="17" t="s">
        <v>109</v>
      </c>
      <c r="R40" s="19" t="s">
        <v>36</v>
      </c>
      <c r="S40" s="25">
        <v>1</v>
      </c>
      <c r="T40" s="28"/>
      <c r="U40" s="28"/>
      <c r="V40" s="17" t="s">
        <v>66</v>
      </c>
      <c r="W40" s="27" t="s">
        <v>38</v>
      </c>
    </row>
    <row r="41" s="3" customFormat="1" ht="33.75" spans="1:23">
      <c r="A41" s="11">
        <f t="shared" si="2"/>
        <v>119</v>
      </c>
      <c r="B41" s="12" t="s">
        <v>26</v>
      </c>
      <c r="C41" s="13">
        <f t="shared" si="3"/>
        <v>3</v>
      </c>
      <c r="D41" s="14" t="s">
        <v>106</v>
      </c>
      <c r="E41" s="14" t="s">
        <v>107</v>
      </c>
      <c r="F41" s="13">
        <f>COUNTIFS(D$2:D41,D41,A$2:A41,A41)</f>
        <v>4</v>
      </c>
      <c r="G41" s="17" t="s">
        <v>113</v>
      </c>
      <c r="H41" s="16" t="s">
        <v>30</v>
      </c>
      <c r="I41" s="17">
        <v>1</v>
      </c>
      <c r="J41" s="17">
        <v>35</v>
      </c>
      <c r="K41" s="17" t="s">
        <v>31</v>
      </c>
      <c r="L41" s="17" t="s">
        <v>31</v>
      </c>
      <c r="M41" s="19" t="s">
        <v>32</v>
      </c>
      <c r="N41" s="17" t="s">
        <v>44</v>
      </c>
      <c r="O41" s="17" t="s">
        <v>45</v>
      </c>
      <c r="P41" s="17" t="s">
        <v>101</v>
      </c>
      <c r="Q41" s="17" t="s">
        <v>109</v>
      </c>
      <c r="R41" s="19" t="s">
        <v>36</v>
      </c>
      <c r="S41" s="25">
        <v>1</v>
      </c>
      <c r="T41" s="28"/>
      <c r="U41" s="28"/>
      <c r="V41" s="17" t="s">
        <v>66</v>
      </c>
      <c r="W41" s="27" t="s">
        <v>38</v>
      </c>
    </row>
    <row r="42" s="3" customFormat="1" ht="33.75" spans="1:23">
      <c r="A42" s="11">
        <f t="shared" si="2"/>
        <v>119</v>
      </c>
      <c r="B42" s="12" t="s">
        <v>26</v>
      </c>
      <c r="C42" s="13">
        <f t="shared" si="3"/>
        <v>3</v>
      </c>
      <c r="D42" s="14" t="s">
        <v>106</v>
      </c>
      <c r="E42" s="14" t="s">
        <v>107</v>
      </c>
      <c r="F42" s="13">
        <f>COUNTIFS(D$2:D42,D42,A$2:A42,A42)</f>
        <v>5</v>
      </c>
      <c r="G42" s="17" t="s">
        <v>113</v>
      </c>
      <c r="H42" s="16" t="s">
        <v>30</v>
      </c>
      <c r="I42" s="17">
        <v>1</v>
      </c>
      <c r="J42" s="17">
        <v>35</v>
      </c>
      <c r="K42" s="17" t="s">
        <v>31</v>
      </c>
      <c r="L42" s="17" t="s">
        <v>31</v>
      </c>
      <c r="M42" s="19" t="s">
        <v>32</v>
      </c>
      <c r="N42" s="17" t="s">
        <v>44</v>
      </c>
      <c r="O42" s="17" t="s">
        <v>45</v>
      </c>
      <c r="P42" s="17" t="s">
        <v>64</v>
      </c>
      <c r="Q42" s="17" t="s">
        <v>109</v>
      </c>
      <c r="R42" s="19" t="s">
        <v>36</v>
      </c>
      <c r="S42" s="25">
        <v>1</v>
      </c>
      <c r="T42" s="28"/>
      <c r="U42" s="28"/>
      <c r="V42" s="17" t="s">
        <v>66</v>
      </c>
      <c r="W42" s="27" t="s">
        <v>38</v>
      </c>
    </row>
    <row r="43" s="3" customFormat="1" ht="33.75" spans="1:23">
      <c r="A43" s="11">
        <f t="shared" si="2"/>
        <v>119</v>
      </c>
      <c r="B43" s="12" t="s">
        <v>26</v>
      </c>
      <c r="C43" s="13">
        <f t="shared" si="3"/>
        <v>3</v>
      </c>
      <c r="D43" s="14" t="s">
        <v>106</v>
      </c>
      <c r="E43" s="14" t="s">
        <v>107</v>
      </c>
      <c r="F43" s="13">
        <f>COUNTIFS(D$2:D43,D43,A$2:A43,A43)</f>
        <v>6</v>
      </c>
      <c r="G43" s="17" t="s">
        <v>114</v>
      </c>
      <c r="H43" s="16" t="s">
        <v>30</v>
      </c>
      <c r="I43" s="17">
        <v>1</v>
      </c>
      <c r="J43" s="17">
        <v>35</v>
      </c>
      <c r="K43" s="17" t="s">
        <v>31</v>
      </c>
      <c r="L43" s="17" t="s">
        <v>31</v>
      </c>
      <c r="M43" s="19" t="s">
        <v>32</v>
      </c>
      <c r="N43" s="17" t="s">
        <v>44</v>
      </c>
      <c r="O43" s="17" t="s">
        <v>45</v>
      </c>
      <c r="P43" s="17" t="s">
        <v>115</v>
      </c>
      <c r="Q43" s="17" t="s">
        <v>109</v>
      </c>
      <c r="R43" s="19" t="s">
        <v>36</v>
      </c>
      <c r="S43" s="25">
        <v>1</v>
      </c>
      <c r="T43" s="28"/>
      <c r="U43" s="28"/>
      <c r="V43" s="17" t="s">
        <v>66</v>
      </c>
      <c r="W43" s="27" t="s">
        <v>38</v>
      </c>
    </row>
    <row r="44" s="3" customFormat="1" ht="33.75" spans="1:23">
      <c r="A44" s="11">
        <f t="shared" si="2"/>
        <v>119</v>
      </c>
      <c r="B44" s="12" t="s">
        <v>26</v>
      </c>
      <c r="C44" s="13">
        <f t="shared" si="3"/>
        <v>3</v>
      </c>
      <c r="D44" s="14" t="s">
        <v>106</v>
      </c>
      <c r="E44" s="14" t="s">
        <v>107</v>
      </c>
      <c r="F44" s="13">
        <f>COUNTIFS(D$2:D44,D44,A$2:A44,A44)</f>
        <v>7</v>
      </c>
      <c r="G44" s="17" t="s">
        <v>116</v>
      </c>
      <c r="H44" s="16" t="s">
        <v>30</v>
      </c>
      <c r="I44" s="17">
        <v>2</v>
      </c>
      <c r="J44" s="17">
        <v>35</v>
      </c>
      <c r="K44" s="17" t="s">
        <v>31</v>
      </c>
      <c r="L44" s="17" t="s">
        <v>31</v>
      </c>
      <c r="M44" s="19" t="s">
        <v>32</v>
      </c>
      <c r="N44" s="17" t="s">
        <v>44</v>
      </c>
      <c r="O44" s="17" t="s">
        <v>45</v>
      </c>
      <c r="P44" s="17" t="s">
        <v>117</v>
      </c>
      <c r="Q44" s="17" t="s">
        <v>109</v>
      </c>
      <c r="R44" s="19" t="s">
        <v>36</v>
      </c>
      <c r="S44" s="25">
        <v>1</v>
      </c>
      <c r="T44" s="28"/>
      <c r="U44" s="28"/>
      <c r="V44" s="17" t="s">
        <v>66</v>
      </c>
      <c r="W44" s="27" t="s">
        <v>38</v>
      </c>
    </row>
    <row r="45" s="3" customFormat="1" ht="33.75" spans="1:23">
      <c r="A45" s="11">
        <f t="shared" si="2"/>
        <v>119</v>
      </c>
      <c r="B45" s="12" t="s">
        <v>26</v>
      </c>
      <c r="C45" s="13">
        <f t="shared" si="3"/>
        <v>3</v>
      </c>
      <c r="D45" s="14" t="s">
        <v>106</v>
      </c>
      <c r="E45" s="14" t="s">
        <v>107</v>
      </c>
      <c r="F45" s="13">
        <f>COUNTIFS(D$2:D45,D45,A$2:A45,A45)</f>
        <v>8</v>
      </c>
      <c r="G45" s="17" t="s">
        <v>118</v>
      </c>
      <c r="H45" s="16" t="s">
        <v>30</v>
      </c>
      <c r="I45" s="17">
        <v>1</v>
      </c>
      <c r="J45" s="17">
        <v>35</v>
      </c>
      <c r="K45" s="17" t="s">
        <v>31</v>
      </c>
      <c r="L45" s="17" t="s">
        <v>31</v>
      </c>
      <c r="M45" s="19" t="s">
        <v>32</v>
      </c>
      <c r="N45" s="17" t="s">
        <v>44</v>
      </c>
      <c r="O45" s="17" t="s">
        <v>45</v>
      </c>
      <c r="P45" s="17" t="s">
        <v>110</v>
      </c>
      <c r="Q45" s="17" t="s">
        <v>109</v>
      </c>
      <c r="R45" s="19" t="s">
        <v>36</v>
      </c>
      <c r="S45" s="25">
        <v>1</v>
      </c>
      <c r="T45" s="28"/>
      <c r="U45" s="28"/>
      <c r="V45" s="17" t="s">
        <v>66</v>
      </c>
      <c r="W45" s="27" t="s">
        <v>38</v>
      </c>
    </row>
    <row r="46" s="3" customFormat="1" ht="33.75" spans="1:23">
      <c r="A46" s="11">
        <f t="shared" si="2"/>
        <v>119</v>
      </c>
      <c r="B46" s="12" t="s">
        <v>26</v>
      </c>
      <c r="C46" s="13">
        <f t="shared" si="3"/>
        <v>3</v>
      </c>
      <c r="D46" s="14" t="s">
        <v>106</v>
      </c>
      <c r="E46" s="14" t="s">
        <v>107</v>
      </c>
      <c r="F46" s="13">
        <f>COUNTIFS(D$2:D46,D46,A$2:A46,A46)</f>
        <v>9</v>
      </c>
      <c r="G46" s="17" t="s">
        <v>119</v>
      </c>
      <c r="H46" s="16" t="s">
        <v>30</v>
      </c>
      <c r="I46" s="17">
        <v>1</v>
      </c>
      <c r="J46" s="17">
        <v>35</v>
      </c>
      <c r="K46" s="17" t="s">
        <v>31</v>
      </c>
      <c r="L46" s="17" t="s">
        <v>31</v>
      </c>
      <c r="M46" s="19" t="s">
        <v>32</v>
      </c>
      <c r="N46" s="17" t="s">
        <v>44</v>
      </c>
      <c r="O46" s="17" t="s">
        <v>45</v>
      </c>
      <c r="P46" s="17" t="s">
        <v>110</v>
      </c>
      <c r="Q46" s="17" t="s">
        <v>109</v>
      </c>
      <c r="R46" s="19" t="s">
        <v>36</v>
      </c>
      <c r="S46" s="25">
        <v>1</v>
      </c>
      <c r="T46" s="28"/>
      <c r="U46" s="28"/>
      <c r="V46" s="17" t="s">
        <v>66</v>
      </c>
      <c r="W46" s="27" t="s">
        <v>38</v>
      </c>
    </row>
    <row r="47" s="3" customFormat="1" ht="33.75" spans="1:23">
      <c r="A47" s="11">
        <f t="shared" si="2"/>
        <v>119</v>
      </c>
      <c r="B47" s="12" t="s">
        <v>26</v>
      </c>
      <c r="C47" s="13">
        <f t="shared" si="3"/>
        <v>3</v>
      </c>
      <c r="D47" s="14" t="s">
        <v>106</v>
      </c>
      <c r="E47" s="14" t="s">
        <v>107</v>
      </c>
      <c r="F47" s="13">
        <f>COUNTIFS(D$2:D47,D47,A$2:A47,A47)</f>
        <v>10</v>
      </c>
      <c r="G47" s="17" t="s">
        <v>120</v>
      </c>
      <c r="H47" s="16" t="s">
        <v>30</v>
      </c>
      <c r="I47" s="17">
        <v>2</v>
      </c>
      <c r="J47" s="17">
        <v>35</v>
      </c>
      <c r="K47" s="17" t="s">
        <v>31</v>
      </c>
      <c r="L47" s="17" t="s">
        <v>31</v>
      </c>
      <c r="M47" s="19" t="s">
        <v>32</v>
      </c>
      <c r="N47" s="17" t="s">
        <v>44</v>
      </c>
      <c r="O47" s="17" t="s">
        <v>45</v>
      </c>
      <c r="P47" s="17" t="s">
        <v>121</v>
      </c>
      <c r="Q47" s="17" t="s">
        <v>109</v>
      </c>
      <c r="R47" s="19" t="s">
        <v>36</v>
      </c>
      <c r="S47" s="25">
        <v>1</v>
      </c>
      <c r="T47" s="28"/>
      <c r="U47" s="28"/>
      <c r="V47" s="17" t="s">
        <v>66</v>
      </c>
      <c r="W47" s="27" t="s">
        <v>38</v>
      </c>
    </row>
    <row r="48" s="3" customFormat="1" ht="24" spans="1:23">
      <c r="A48" s="11">
        <f t="shared" si="2"/>
        <v>119</v>
      </c>
      <c r="B48" s="12" t="s">
        <v>26</v>
      </c>
      <c r="C48" s="13">
        <f t="shared" si="3"/>
        <v>4</v>
      </c>
      <c r="D48" s="14" t="s">
        <v>122</v>
      </c>
      <c r="E48" s="14" t="s">
        <v>28</v>
      </c>
      <c r="F48" s="13">
        <f>COUNTIFS(D$2:D48,D48,A$2:A48,A48)</f>
        <v>1</v>
      </c>
      <c r="G48" s="17" t="s">
        <v>114</v>
      </c>
      <c r="H48" s="16" t="s">
        <v>30</v>
      </c>
      <c r="I48" s="17">
        <v>1</v>
      </c>
      <c r="J48" s="17">
        <v>35</v>
      </c>
      <c r="K48" s="17" t="s">
        <v>31</v>
      </c>
      <c r="L48" s="17" t="s">
        <v>31</v>
      </c>
      <c r="M48" s="19" t="s">
        <v>32</v>
      </c>
      <c r="N48" s="17" t="s">
        <v>44</v>
      </c>
      <c r="O48" s="17" t="s">
        <v>45</v>
      </c>
      <c r="P48" s="17" t="s">
        <v>115</v>
      </c>
      <c r="Q48" s="17"/>
      <c r="R48" s="19" t="s">
        <v>36</v>
      </c>
      <c r="S48" s="25">
        <v>1</v>
      </c>
      <c r="T48" s="28"/>
      <c r="U48" s="28"/>
      <c r="V48" s="17" t="s">
        <v>66</v>
      </c>
      <c r="W48" s="27" t="s">
        <v>38</v>
      </c>
    </row>
    <row r="49" s="3" customFormat="1" ht="24" spans="1:23">
      <c r="A49" s="11">
        <f t="shared" si="2"/>
        <v>119</v>
      </c>
      <c r="B49" s="12" t="s">
        <v>26</v>
      </c>
      <c r="C49" s="13">
        <f t="shared" si="3"/>
        <v>4</v>
      </c>
      <c r="D49" s="14" t="s">
        <v>122</v>
      </c>
      <c r="E49" s="14" t="s">
        <v>28</v>
      </c>
      <c r="F49" s="13">
        <f>COUNTIFS(D$2:D49,D49,A$2:A49,A49)</f>
        <v>2</v>
      </c>
      <c r="G49" s="17" t="s">
        <v>123</v>
      </c>
      <c r="H49" s="16" t="s">
        <v>30</v>
      </c>
      <c r="I49" s="17">
        <v>1</v>
      </c>
      <c r="J49" s="17">
        <v>35</v>
      </c>
      <c r="K49" s="17" t="s">
        <v>31</v>
      </c>
      <c r="L49" s="17" t="s">
        <v>31</v>
      </c>
      <c r="M49" s="19" t="s">
        <v>32</v>
      </c>
      <c r="N49" s="17" t="s">
        <v>44</v>
      </c>
      <c r="O49" s="17" t="s">
        <v>45</v>
      </c>
      <c r="P49" s="22" t="s">
        <v>124</v>
      </c>
      <c r="Q49" s="17"/>
      <c r="R49" s="19" t="s">
        <v>36</v>
      </c>
      <c r="S49" s="25">
        <v>1</v>
      </c>
      <c r="T49" s="28"/>
      <c r="U49" s="28"/>
      <c r="V49" s="17" t="s">
        <v>66</v>
      </c>
      <c r="W49" s="27" t="s">
        <v>38</v>
      </c>
    </row>
    <row r="50" s="2" customFormat="1" ht="24" spans="1:23">
      <c r="A50" s="11">
        <f t="shared" si="2"/>
        <v>119</v>
      </c>
      <c r="B50" s="12" t="s">
        <v>26</v>
      </c>
      <c r="C50" s="13">
        <f t="shared" si="3"/>
        <v>4</v>
      </c>
      <c r="D50" s="14" t="s">
        <v>122</v>
      </c>
      <c r="E50" s="14" t="s">
        <v>28</v>
      </c>
      <c r="F50" s="13">
        <f>COUNTIFS(D$2:D50,D50,A$2:A50,A50)</f>
        <v>3</v>
      </c>
      <c r="G50" s="17" t="s">
        <v>73</v>
      </c>
      <c r="H50" s="16" t="s">
        <v>30</v>
      </c>
      <c r="I50" s="17">
        <v>1</v>
      </c>
      <c r="J50" s="17">
        <v>35</v>
      </c>
      <c r="K50" s="17" t="s">
        <v>31</v>
      </c>
      <c r="L50" s="17" t="s">
        <v>31</v>
      </c>
      <c r="M50" s="19" t="s">
        <v>32</v>
      </c>
      <c r="N50" s="17" t="s">
        <v>44</v>
      </c>
      <c r="O50" s="17" t="s">
        <v>45</v>
      </c>
      <c r="P50" s="17" t="s">
        <v>70</v>
      </c>
      <c r="Q50" s="17"/>
      <c r="R50" s="19" t="s">
        <v>36</v>
      </c>
      <c r="S50" s="25">
        <v>1</v>
      </c>
      <c r="T50" s="26"/>
      <c r="U50" s="26"/>
      <c r="V50" s="17" t="s">
        <v>66</v>
      </c>
      <c r="W50" s="27" t="s">
        <v>38</v>
      </c>
    </row>
    <row r="51" s="2" customFormat="1" ht="24" spans="1:23">
      <c r="A51" s="11">
        <f t="shared" si="2"/>
        <v>119</v>
      </c>
      <c r="B51" s="12" t="s">
        <v>26</v>
      </c>
      <c r="C51" s="13">
        <f t="shared" si="3"/>
        <v>4</v>
      </c>
      <c r="D51" s="14" t="s">
        <v>122</v>
      </c>
      <c r="E51" s="14" t="s">
        <v>28</v>
      </c>
      <c r="F51" s="13">
        <f>COUNTIFS(D$2:D51,D51,A$2:A51,A51)</f>
        <v>4</v>
      </c>
      <c r="G51" s="16" t="s">
        <v>95</v>
      </c>
      <c r="H51" s="16" t="s">
        <v>30</v>
      </c>
      <c r="I51" s="17">
        <v>1</v>
      </c>
      <c r="J51" s="17">
        <v>35</v>
      </c>
      <c r="K51" s="17" t="s">
        <v>31</v>
      </c>
      <c r="L51" s="17" t="s">
        <v>31</v>
      </c>
      <c r="M51" s="19" t="s">
        <v>32</v>
      </c>
      <c r="N51" s="17" t="s">
        <v>44</v>
      </c>
      <c r="O51" s="17" t="s">
        <v>45</v>
      </c>
      <c r="P51" s="20" t="s">
        <v>96</v>
      </c>
      <c r="Q51" s="17"/>
      <c r="R51" s="19" t="s">
        <v>36</v>
      </c>
      <c r="S51" s="25">
        <v>1</v>
      </c>
      <c r="T51" s="26"/>
      <c r="U51" s="26"/>
      <c r="V51" s="17" t="s">
        <v>66</v>
      </c>
      <c r="W51" s="27" t="s">
        <v>38</v>
      </c>
    </row>
    <row r="52" s="2" customFormat="1" ht="33.75" spans="1:23">
      <c r="A52" s="11">
        <f t="shared" si="2"/>
        <v>119</v>
      </c>
      <c r="B52" s="12" t="s">
        <v>26</v>
      </c>
      <c r="C52" s="13">
        <f t="shared" si="3"/>
        <v>4</v>
      </c>
      <c r="D52" s="14" t="s">
        <v>122</v>
      </c>
      <c r="E52" s="14" t="s">
        <v>28</v>
      </c>
      <c r="F52" s="13">
        <f>COUNTIFS(D$2:D52,D52,A$2:A52,A52)</f>
        <v>5</v>
      </c>
      <c r="G52" s="17" t="s">
        <v>125</v>
      </c>
      <c r="H52" s="16" t="s">
        <v>30</v>
      </c>
      <c r="I52" s="17">
        <v>1</v>
      </c>
      <c r="J52" s="17">
        <v>35</v>
      </c>
      <c r="K52" s="17" t="s">
        <v>31</v>
      </c>
      <c r="L52" s="17" t="s">
        <v>31</v>
      </c>
      <c r="M52" s="19" t="s">
        <v>32</v>
      </c>
      <c r="N52" s="17" t="s">
        <v>44</v>
      </c>
      <c r="O52" s="17" t="s">
        <v>45</v>
      </c>
      <c r="P52" s="17" t="s">
        <v>117</v>
      </c>
      <c r="Q52" s="17"/>
      <c r="R52" s="19" t="s">
        <v>36</v>
      </c>
      <c r="S52" s="25">
        <v>1</v>
      </c>
      <c r="T52" s="26"/>
      <c r="U52" s="26"/>
      <c r="V52" s="17" t="s">
        <v>66</v>
      </c>
      <c r="W52" s="27" t="s">
        <v>38</v>
      </c>
    </row>
    <row r="53" s="2" customFormat="1" ht="24" spans="1:23">
      <c r="A53" s="11">
        <f t="shared" si="2"/>
        <v>119</v>
      </c>
      <c r="B53" s="12" t="s">
        <v>26</v>
      </c>
      <c r="C53" s="13">
        <f t="shared" si="3"/>
        <v>4</v>
      </c>
      <c r="D53" s="14" t="s">
        <v>122</v>
      </c>
      <c r="E53" s="14" t="s">
        <v>28</v>
      </c>
      <c r="F53" s="13">
        <f>COUNTIFS(D$2:D53,D53,A$2:A53,A53)</f>
        <v>6</v>
      </c>
      <c r="G53" s="17" t="s">
        <v>126</v>
      </c>
      <c r="H53" s="16" t="s">
        <v>30</v>
      </c>
      <c r="I53" s="17">
        <v>1</v>
      </c>
      <c r="J53" s="17">
        <v>35</v>
      </c>
      <c r="K53" s="17" t="s">
        <v>31</v>
      </c>
      <c r="L53" s="17" t="s">
        <v>31</v>
      </c>
      <c r="M53" s="19" t="s">
        <v>32</v>
      </c>
      <c r="N53" s="17" t="s">
        <v>44</v>
      </c>
      <c r="O53" s="17" t="s">
        <v>45</v>
      </c>
      <c r="P53" s="20" t="s">
        <v>127</v>
      </c>
      <c r="Q53" s="17"/>
      <c r="R53" s="19" t="s">
        <v>36</v>
      </c>
      <c r="S53" s="25">
        <v>1</v>
      </c>
      <c r="T53" s="26"/>
      <c r="U53" s="26"/>
      <c r="V53" s="17" t="s">
        <v>66</v>
      </c>
      <c r="W53" s="27" t="s">
        <v>38</v>
      </c>
    </row>
    <row r="54" s="2" customFormat="1" ht="24" spans="1:23">
      <c r="A54" s="11">
        <f t="shared" si="2"/>
        <v>119</v>
      </c>
      <c r="B54" s="12" t="s">
        <v>26</v>
      </c>
      <c r="C54" s="13">
        <f t="shared" si="3"/>
        <v>4</v>
      </c>
      <c r="D54" s="14" t="s">
        <v>122</v>
      </c>
      <c r="E54" s="14" t="s">
        <v>28</v>
      </c>
      <c r="F54" s="13">
        <f>COUNTIFS(D$2:D54,D54,A$2:A54,A54)</f>
        <v>7</v>
      </c>
      <c r="G54" s="17" t="s">
        <v>126</v>
      </c>
      <c r="H54" s="16" t="s">
        <v>30</v>
      </c>
      <c r="I54" s="17">
        <v>1</v>
      </c>
      <c r="J54" s="17">
        <v>35</v>
      </c>
      <c r="K54" s="17" t="s">
        <v>31</v>
      </c>
      <c r="L54" s="17" t="s">
        <v>31</v>
      </c>
      <c r="M54" s="19" t="s">
        <v>32</v>
      </c>
      <c r="N54" s="17" t="s">
        <v>44</v>
      </c>
      <c r="O54" s="17" t="s">
        <v>45</v>
      </c>
      <c r="P54" s="20" t="s">
        <v>128</v>
      </c>
      <c r="Q54" s="17"/>
      <c r="R54" s="19" t="s">
        <v>36</v>
      </c>
      <c r="S54" s="25">
        <v>1</v>
      </c>
      <c r="T54" s="26"/>
      <c r="U54" s="26"/>
      <c r="V54" s="17" t="s">
        <v>66</v>
      </c>
      <c r="W54" s="27" t="s">
        <v>38</v>
      </c>
    </row>
    <row r="55" s="2" customFormat="1" ht="33.75" spans="1:23">
      <c r="A55" s="11">
        <f t="shared" si="2"/>
        <v>119</v>
      </c>
      <c r="B55" s="12" t="s">
        <v>26</v>
      </c>
      <c r="C55" s="13">
        <f t="shared" si="3"/>
        <v>4</v>
      </c>
      <c r="D55" s="14" t="s">
        <v>122</v>
      </c>
      <c r="E55" s="14" t="s">
        <v>28</v>
      </c>
      <c r="F55" s="13">
        <f>COUNTIFS(D$2:D55,D55,A$2:A55,A55)</f>
        <v>8</v>
      </c>
      <c r="G55" s="17" t="s">
        <v>129</v>
      </c>
      <c r="H55" s="16" t="s">
        <v>30</v>
      </c>
      <c r="I55" s="17">
        <v>1</v>
      </c>
      <c r="J55" s="17">
        <v>35</v>
      </c>
      <c r="K55" s="17" t="s">
        <v>31</v>
      </c>
      <c r="L55" s="17" t="s">
        <v>31</v>
      </c>
      <c r="M55" s="19" t="s">
        <v>32</v>
      </c>
      <c r="N55" s="17" t="s">
        <v>33</v>
      </c>
      <c r="O55" s="17" t="s">
        <v>31</v>
      </c>
      <c r="P55" s="20" t="s">
        <v>117</v>
      </c>
      <c r="Q55" s="17" t="s">
        <v>51</v>
      </c>
      <c r="R55" s="19" t="s">
        <v>36</v>
      </c>
      <c r="S55" s="25">
        <v>1</v>
      </c>
      <c r="T55" s="26"/>
      <c r="U55" s="26"/>
      <c r="V55" s="17" t="s">
        <v>66</v>
      </c>
      <c r="W55" s="27" t="s">
        <v>38</v>
      </c>
    </row>
    <row r="56" s="2" customFormat="1" ht="33.75" spans="1:23">
      <c r="A56" s="11">
        <f t="shared" si="2"/>
        <v>119</v>
      </c>
      <c r="B56" s="12" t="s">
        <v>26</v>
      </c>
      <c r="C56" s="13">
        <f t="shared" si="3"/>
        <v>5</v>
      </c>
      <c r="D56" s="14" t="s">
        <v>130</v>
      </c>
      <c r="E56" s="14" t="s">
        <v>28</v>
      </c>
      <c r="F56" s="13">
        <f>COUNTIFS(D$2:D56,D56,A$2:A56,A56)</f>
        <v>1</v>
      </c>
      <c r="G56" s="16" t="s">
        <v>131</v>
      </c>
      <c r="H56" s="16" t="s">
        <v>30</v>
      </c>
      <c r="I56" s="17">
        <v>1</v>
      </c>
      <c r="J56" s="17">
        <v>35</v>
      </c>
      <c r="K56" s="17" t="s">
        <v>31</v>
      </c>
      <c r="L56" s="17" t="s">
        <v>31</v>
      </c>
      <c r="M56" s="19" t="s">
        <v>32</v>
      </c>
      <c r="N56" s="17" t="s">
        <v>33</v>
      </c>
      <c r="O56" s="17" t="s">
        <v>31</v>
      </c>
      <c r="P56" s="17" t="s">
        <v>132</v>
      </c>
      <c r="Q56" s="17" t="s">
        <v>133</v>
      </c>
      <c r="R56" s="19" t="s">
        <v>36</v>
      </c>
      <c r="S56" s="25">
        <v>1</v>
      </c>
      <c r="T56" s="26"/>
      <c r="U56" s="26"/>
      <c r="V56" s="17" t="s">
        <v>66</v>
      </c>
      <c r="W56" s="27" t="s">
        <v>38</v>
      </c>
    </row>
    <row r="57" s="2" customFormat="1" ht="33.75" spans="1:23">
      <c r="A57" s="11">
        <f t="shared" si="2"/>
        <v>119</v>
      </c>
      <c r="B57" s="12" t="s">
        <v>26</v>
      </c>
      <c r="C57" s="13">
        <f t="shared" si="3"/>
        <v>5</v>
      </c>
      <c r="D57" s="14" t="s">
        <v>130</v>
      </c>
      <c r="E57" s="14" t="s">
        <v>28</v>
      </c>
      <c r="F57" s="13">
        <f>COUNTIFS(D$2:D57,D57,A$2:A57,A57)</f>
        <v>2</v>
      </c>
      <c r="G57" s="16" t="s">
        <v>95</v>
      </c>
      <c r="H57" s="16" t="s">
        <v>30</v>
      </c>
      <c r="I57" s="17">
        <v>1</v>
      </c>
      <c r="J57" s="17">
        <v>35</v>
      </c>
      <c r="K57" s="17" t="s">
        <v>31</v>
      </c>
      <c r="L57" s="17" t="s">
        <v>31</v>
      </c>
      <c r="M57" s="19" t="s">
        <v>32</v>
      </c>
      <c r="N57" s="17" t="s">
        <v>33</v>
      </c>
      <c r="O57" s="17" t="s">
        <v>31</v>
      </c>
      <c r="P57" s="22" t="s">
        <v>96</v>
      </c>
      <c r="Q57" s="17" t="s">
        <v>134</v>
      </c>
      <c r="R57" s="19" t="s">
        <v>36</v>
      </c>
      <c r="S57" s="25">
        <v>1</v>
      </c>
      <c r="T57" s="26"/>
      <c r="U57" s="26"/>
      <c r="V57" s="17" t="s">
        <v>66</v>
      </c>
      <c r="W57" s="27" t="s">
        <v>38</v>
      </c>
    </row>
    <row r="58" s="2" customFormat="1" ht="33.75" spans="1:23">
      <c r="A58" s="11">
        <f t="shared" si="2"/>
        <v>119</v>
      </c>
      <c r="B58" s="12" t="s">
        <v>26</v>
      </c>
      <c r="C58" s="13">
        <f t="shared" si="3"/>
        <v>5</v>
      </c>
      <c r="D58" s="14" t="s">
        <v>130</v>
      </c>
      <c r="E58" s="14" t="s">
        <v>28</v>
      </c>
      <c r="F58" s="13">
        <f>COUNTIFS(D$2:D58,D58,A$2:A58,A58)</f>
        <v>3</v>
      </c>
      <c r="G58" s="16" t="s">
        <v>135</v>
      </c>
      <c r="H58" s="16" t="s">
        <v>30</v>
      </c>
      <c r="I58" s="17">
        <v>1</v>
      </c>
      <c r="J58" s="17">
        <v>35</v>
      </c>
      <c r="K58" s="17" t="s">
        <v>31</v>
      </c>
      <c r="L58" s="17" t="s">
        <v>31</v>
      </c>
      <c r="M58" s="19" t="s">
        <v>32</v>
      </c>
      <c r="N58" s="17" t="s">
        <v>33</v>
      </c>
      <c r="O58" s="17" t="s">
        <v>31</v>
      </c>
      <c r="P58" s="17" t="s">
        <v>136</v>
      </c>
      <c r="Q58" s="17" t="s">
        <v>51</v>
      </c>
      <c r="R58" s="19" t="s">
        <v>36</v>
      </c>
      <c r="S58" s="25">
        <v>1</v>
      </c>
      <c r="T58" s="26"/>
      <c r="U58" s="26"/>
      <c r="V58" s="17" t="s">
        <v>66</v>
      </c>
      <c r="W58" s="27" t="s">
        <v>38</v>
      </c>
    </row>
    <row r="59" s="2" customFormat="1" ht="33.75" spans="1:23">
      <c r="A59" s="11">
        <f t="shared" si="2"/>
        <v>119</v>
      </c>
      <c r="B59" s="12" t="s">
        <v>26</v>
      </c>
      <c r="C59" s="13">
        <f t="shared" si="3"/>
        <v>5</v>
      </c>
      <c r="D59" s="14" t="s">
        <v>130</v>
      </c>
      <c r="E59" s="14" t="s">
        <v>28</v>
      </c>
      <c r="F59" s="13">
        <f>COUNTIFS(D$2:D59,D59,A$2:A59,A59)</f>
        <v>4</v>
      </c>
      <c r="G59" s="17" t="s">
        <v>137</v>
      </c>
      <c r="H59" s="16" t="s">
        <v>30</v>
      </c>
      <c r="I59" s="17">
        <v>1</v>
      </c>
      <c r="J59" s="17">
        <v>35</v>
      </c>
      <c r="K59" s="17" t="s">
        <v>31</v>
      </c>
      <c r="L59" s="17" t="s">
        <v>31</v>
      </c>
      <c r="M59" s="19" t="s">
        <v>32</v>
      </c>
      <c r="N59" s="17" t="s">
        <v>33</v>
      </c>
      <c r="O59" s="17" t="s">
        <v>31</v>
      </c>
      <c r="P59" s="17" t="s">
        <v>34</v>
      </c>
      <c r="Q59" s="17" t="s">
        <v>51</v>
      </c>
      <c r="R59" s="19" t="s">
        <v>36</v>
      </c>
      <c r="S59" s="25">
        <v>1</v>
      </c>
      <c r="T59" s="26"/>
      <c r="U59" s="26"/>
      <c r="V59" s="17" t="s">
        <v>66</v>
      </c>
      <c r="W59" s="27" t="s">
        <v>38</v>
      </c>
    </row>
    <row r="60" s="2" customFormat="1" ht="33.75" spans="1:23">
      <c r="A60" s="11">
        <f t="shared" si="2"/>
        <v>119</v>
      </c>
      <c r="B60" s="12" t="s">
        <v>26</v>
      </c>
      <c r="C60" s="13">
        <f t="shared" si="3"/>
        <v>5</v>
      </c>
      <c r="D60" s="14" t="s">
        <v>130</v>
      </c>
      <c r="E60" s="14" t="s">
        <v>28</v>
      </c>
      <c r="F60" s="13">
        <f>COUNTIFS(D$2:D60,D60,A$2:A60,A60)</f>
        <v>5</v>
      </c>
      <c r="G60" s="17" t="s">
        <v>90</v>
      </c>
      <c r="H60" s="16" t="s">
        <v>30</v>
      </c>
      <c r="I60" s="17">
        <v>1</v>
      </c>
      <c r="J60" s="17">
        <v>35</v>
      </c>
      <c r="K60" s="17" t="s">
        <v>31</v>
      </c>
      <c r="L60" s="17" t="s">
        <v>31</v>
      </c>
      <c r="M60" s="19" t="s">
        <v>32</v>
      </c>
      <c r="N60" s="17" t="s">
        <v>33</v>
      </c>
      <c r="O60" s="17" t="s">
        <v>31</v>
      </c>
      <c r="P60" s="20" t="s">
        <v>138</v>
      </c>
      <c r="Q60" s="17" t="s">
        <v>51</v>
      </c>
      <c r="R60" s="19" t="s">
        <v>36</v>
      </c>
      <c r="S60" s="25">
        <v>1</v>
      </c>
      <c r="T60" s="26"/>
      <c r="U60" s="26"/>
      <c r="V60" s="17" t="s">
        <v>66</v>
      </c>
      <c r="W60" s="27" t="s">
        <v>38</v>
      </c>
    </row>
    <row r="61" s="2" customFormat="1" ht="33.75" spans="1:23">
      <c r="A61" s="11">
        <f t="shared" si="2"/>
        <v>119</v>
      </c>
      <c r="B61" s="12" t="s">
        <v>26</v>
      </c>
      <c r="C61" s="13">
        <f t="shared" si="3"/>
        <v>5</v>
      </c>
      <c r="D61" s="14" t="s">
        <v>130</v>
      </c>
      <c r="E61" s="14" t="s">
        <v>28</v>
      </c>
      <c r="F61" s="13">
        <f>COUNTIFS(D$2:D61,D61,A$2:A61,A61)</f>
        <v>6</v>
      </c>
      <c r="G61" s="17" t="s">
        <v>29</v>
      </c>
      <c r="H61" s="16" t="s">
        <v>30</v>
      </c>
      <c r="I61" s="17">
        <v>1</v>
      </c>
      <c r="J61" s="17">
        <v>35</v>
      </c>
      <c r="K61" s="17" t="s">
        <v>31</v>
      </c>
      <c r="L61" s="17" t="s">
        <v>31</v>
      </c>
      <c r="M61" s="19" t="s">
        <v>32</v>
      </c>
      <c r="N61" s="17" t="s">
        <v>33</v>
      </c>
      <c r="O61" s="17" t="s">
        <v>31</v>
      </c>
      <c r="P61" s="20" t="s">
        <v>110</v>
      </c>
      <c r="Q61" s="17" t="s">
        <v>51</v>
      </c>
      <c r="R61" s="19" t="s">
        <v>36</v>
      </c>
      <c r="S61" s="25">
        <v>1</v>
      </c>
      <c r="T61" s="26"/>
      <c r="U61" s="26"/>
      <c r="V61" s="17" t="s">
        <v>66</v>
      </c>
      <c r="W61" s="27" t="s">
        <v>38</v>
      </c>
    </row>
    <row r="62" s="2" customFormat="1" ht="33.75" spans="1:23">
      <c r="A62" s="11">
        <f t="shared" si="2"/>
        <v>119</v>
      </c>
      <c r="B62" s="12" t="s">
        <v>26</v>
      </c>
      <c r="C62" s="13">
        <f t="shared" si="3"/>
        <v>5</v>
      </c>
      <c r="D62" s="14" t="s">
        <v>130</v>
      </c>
      <c r="E62" s="14" t="s">
        <v>28</v>
      </c>
      <c r="F62" s="13">
        <f>COUNTIFS(D$2:D62,D62,A$2:A62,A62)</f>
        <v>7</v>
      </c>
      <c r="G62" s="17" t="s">
        <v>53</v>
      </c>
      <c r="H62" s="16" t="s">
        <v>30</v>
      </c>
      <c r="I62" s="17">
        <v>1</v>
      </c>
      <c r="J62" s="17">
        <v>35</v>
      </c>
      <c r="K62" s="17" t="s">
        <v>31</v>
      </c>
      <c r="L62" s="17" t="s">
        <v>31</v>
      </c>
      <c r="M62" s="19" t="s">
        <v>32</v>
      </c>
      <c r="N62" s="20" t="s">
        <v>139</v>
      </c>
      <c r="O62" s="17" t="s">
        <v>31</v>
      </c>
      <c r="P62" s="20" t="s">
        <v>54</v>
      </c>
      <c r="Q62" s="17" t="s">
        <v>140</v>
      </c>
      <c r="R62" s="19" t="s">
        <v>56</v>
      </c>
      <c r="S62" s="25">
        <v>1</v>
      </c>
      <c r="T62" s="26"/>
      <c r="U62" s="26"/>
      <c r="V62" s="17" t="s">
        <v>66</v>
      </c>
      <c r="W62" s="27" t="s">
        <v>38</v>
      </c>
    </row>
    <row r="63" s="4" customFormat="1" ht="33.75" spans="1:23">
      <c r="A63" s="11">
        <f t="shared" si="2"/>
        <v>119</v>
      </c>
      <c r="B63" s="12" t="s">
        <v>26</v>
      </c>
      <c r="C63" s="13">
        <f t="shared" si="3"/>
        <v>5</v>
      </c>
      <c r="D63" s="14" t="s">
        <v>130</v>
      </c>
      <c r="E63" s="14" t="s">
        <v>28</v>
      </c>
      <c r="F63" s="13">
        <f>COUNTIFS(D$2:D63,D63,A$2:A63,A63)</f>
        <v>8</v>
      </c>
      <c r="G63" s="17" t="s">
        <v>141</v>
      </c>
      <c r="H63" s="16" t="s">
        <v>30</v>
      </c>
      <c r="I63" s="17">
        <v>1</v>
      </c>
      <c r="J63" s="17">
        <v>35</v>
      </c>
      <c r="K63" s="17" t="s">
        <v>31</v>
      </c>
      <c r="L63" s="17" t="s">
        <v>31</v>
      </c>
      <c r="M63" s="19" t="s">
        <v>32</v>
      </c>
      <c r="N63" s="17" t="s">
        <v>33</v>
      </c>
      <c r="O63" s="17" t="s">
        <v>31</v>
      </c>
      <c r="P63" s="20" t="s">
        <v>128</v>
      </c>
      <c r="Q63" s="17" t="s">
        <v>142</v>
      </c>
      <c r="R63" s="19" t="s">
        <v>36</v>
      </c>
      <c r="S63" s="25">
        <v>1</v>
      </c>
      <c r="T63" s="26"/>
      <c r="U63" s="26"/>
      <c r="V63" s="17" t="s">
        <v>66</v>
      </c>
      <c r="W63" s="27" t="s">
        <v>38</v>
      </c>
    </row>
    <row r="64" s="2" customFormat="1" ht="45" spans="1:23">
      <c r="A64" s="11">
        <f t="shared" si="2"/>
        <v>119</v>
      </c>
      <c r="B64" s="12" t="s">
        <v>26</v>
      </c>
      <c r="C64" s="13">
        <f t="shared" si="3"/>
        <v>6</v>
      </c>
      <c r="D64" s="14" t="s">
        <v>143</v>
      </c>
      <c r="E64" s="14" t="s">
        <v>144</v>
      </c>
      <c r="F64" s="13">
        <f>COUNTIFS(D$2:D64,D64,A$2:A64,A64)</f>
        <v>1</v>
      </c>
      <c r="G64" s="17" t="s">
        <v>125</v>
      </c>
      <c r="H64" s="16" t="s">
        <v>30</v>
      </c>
      <c r="I64" s="17">
        <v>1</v>
      </c>
      <c r="J64" s="17">
        <v>35</v>
      </c>
      <c r="K64" s="17" t="s">
        <v>31</v>
      </c>
      <c r="L64" s="17" t="s">
        <v>31</v>
      </c>
      <c r="M64" s="19" t="s">
        <v>32</v>
      </c>
      <c r="N64" s="17" t="s">
        <v>33</v>
      </c>
      <c r="O64" s="17" t="s">
        <v>31</v>
      </c>
      <c r="P64" s="17" t="s">
        <v>117</v>
      </c>
      <c r="Q64" s="17" t="s">
        <v>145</v>
      </c>
      <c r="R64" s="19" t="s">
        <v>36</v>
      </c>
      <c r="S64" s="25">
        <v>1</v>
      </c>
      <c r="T64" s="26"/>
      <c r="U64" s="26"/>
      <c r="V64" s="17" t="s">
        <v>66</v>
      </c>
      <c r="W64" s="27" t="s">
        <v>38</v>
      </c>
    </row>
    <row r="65" s="2" customFormat="1" ht="24" spans="1:23">
      <c r="A65" s="11">
        <f t="shared" si="2"/>
        <v>119</v>
      </c>
      <c r="B65" s="12" t="s">
        <v>26</v>
      </c>
      <c r="C65" s="13">
        <f t="shared" si="3"/>
        <v>6</v>
      </c>
      <c r="D65" s="14" t="s">
        <v>143</v>
      </c>
      <c r="E65" s="14" t="s">
        <v>144</v>
      </c>
      <c r="F65" s="13">
        <f>COUNTIFS(D$2:D65,D65,A$2:A65,A65)</f>
        <v>2</v>
      </c>
      <c r="G65" s="17" t="s">
        <v>113</v>
      </c>
      <c r="H65" s="16" t="s">
        <v>30</v>
      </c>
      <c r="I65" s="17">
        <v>1</v>
      </c>
      <c r="J65" s="17">
        <v>35</v>
      </c>
      <c r="K65" s="17" t="s">
        <v>31</v>
      </c>
      <c r="L65" s="17" t="s">
        <v>31</v>
      </c>
      <c r="M65" s="19" t="s">
        <v>32</v>
      </c>
      <c r="N65" s="17" t="s">
        <v>33</v>
      </c>
      <c r="O65" s="17" t="s">
        <v>31</v>
      </c>
      <c r="P65" s="17" t="s">
        <v>146</v>
      </c>
      <c r="Q65" s="17" t="s">
        <v>51</v>
      </c>
      <c r="R65" s="19" t="s">
        <v>36</v>
      </c>
      <c r="S65" s="25">
        <v>1</v>
      </c>
      <c r="T65" s="26"/>
      <c r="U65" s="26"/>
      <c r="V65" s="17" t="s">
        <v>66</v>
      </c>
      <c r="W65" s="27" t="s">
        <v>38</v>
      </c>
    </row>
    <row r="66" s="2" customFormat="1" ht="33.75" spans="1:23">
      <c r="A66" s="11">
        <f t="shared" si="2"/>
        <v>119</v>
      </c>
      <c r="B66" s="12" t="s">
        <v>26</v>
      </c>
      <c r="C66" s="13">
        <f t="shared" si="3"/>
        <v>7</v>
      </c>
      <c r="D66" s="14" t="s">
        <v>147</v>
      </c>
      <c r="E66" s="14" t="s">
        <v>28</v>
      </c>
      <c r="F66" s="13">
        <f>COUNTIFS(D$2:D66,D66,A$2:A66,A66)</f>
        <v>1</v>
      </c>
      <c r="G66" s="16" t="s">
        <v>120</v>
      </c>
      <c r="H66" s="16" t="s">
        <v>30</v>
      </c>
      <c r="I66" s="21">
        <v>1</v>
      </c>
      <c r="J66" s="17">
        <v>35</v>
      </c>
      <c r="K66" s="17" t="s">
        <v>31</v>
      </c>
      <c r="L66" s="17" t="s">
        <v>31</v>
      </c>
      <c r="M66" s="19" t="s">
        <v>32</v>
      </c>
      <c r="N66" s="17" t="s">
        <v>33</v>
      </c>
      <c r="O66" s="17" t="s">
        <v>31</v>
      </c>
      <c r="P66" s="17" t="s">
        <v>110</v>
      </c>
      <c r="Q66" s="17" t="s">
        <v>35</v>
      </c>
      <c r="R66" s="19" t="s">
        <v>36</v>
      </c>
      <c r="S66" s="25">
        <v>1</v>
      </c>
      <c r="T66" s="26"/>
      <c r="U66" s="26"/>
      <c r="V66" s="17" t="s">
        <v>66</v>
      </c>
      <c r="W66" s="27" t="s">
        <v>38</v>
      </c>
    </row>
    <row r="67" s="2" customFormat="1" ht="33.75" spans="1:23">
      <c r="A67" s="11">
        <f t="shared" si="2"/>
        <v>119</v>
      </c>
      <c r="B67" s="12" t="s">
        <v>26</v>
      </c>
      <c r="C67" s="13">
        <f t="shared" si="3"/>
        <v>7</v>
      </c>
      <c r="D67" s="14" t="s">
        <v>147</v>
      </c>
      <c r="E67" s="14" t="s">
        <v>28</v>
      </c>
      <c r="F67" s="13">
        <f>COUNTIFS(D$2:D67,D67,A$2:A67,A67)</f>
        <v>2</v>
      </c>
      <c r="G67" s="16" t="s">
        <v>90</v>
      </c>
      <c r="H67" s="16" t="s">
        <v>30</v>
      </c>
      <c r="I67" s="21">
        <v>1</v>
      </c>
      <c r="J67" s="17">
        <v>35</v>
      </c>
      <c r="K67" s="17" t="s">
        <v>31</v>
      </c>
      <c r="L67" s="17" t="s">
        <v>31</v>
      </c>
      <c r="M67" s="19" t="s">
        <v>32</v>
      </c>
      <c r="N67" s="17" t="s">
        <v>33</v>
      </c>
      <c r="O67" s="17" t="s">
        <v>31</v>
      </c>
      <c r="P67" s="17" t="s">
        <v>110</v>
      </c>
      <c r="Q67" s="17" t="s">
        <v>35</v>
      </c>
      <c r="R67" s="19" t="s">
        <v>36</v>
      </c>
      <c r="S67" s="25">
        <v>1</v>
      </c>
      <c r="T67" s="26"/>
      <c r="U67" s="26"/>
      <c r="V67" s="17" t="s">
        <v>66</v>
      </c>
      <c r="W67" s="27" t="s">
        <v>38</v>
      </c>
    </row>
    <row r="68" s="2" customFormat="1" ht="33.75" spans="1:23">
      <c r="A68" s="11">
        <f t="shared" si="2"/>
        <v>119</v>
      </c>
      <c r="B68" s="12" t="s">
        <v>26</v>
      </c>
      <c r="C68" s="13">
        <f t="shared" si="3"/>
        <v>7</v>
      </c>
      <c r="D68" s="14" t="s">
        <v>147</v>
      </c>
      <c r="E68" s="14" t="s">
        <v>28</v>
      </c>
      <c r="F68" s="13">
        <f>COUNTIFS(D$2:D68,D68,A$2:A68,A68)</f>
        <v>3</v>
      </c>
      <c r="G68" s="16" t="s">
        <v>53</v>
      </c>
      <c r="H68" s="16" t="s">
        <v>30</v>
      </c>
      <c r="I68" s="21">
        <v>1</v>
      </c>
      <c r="J68" s="17">
        <v>35</v>
      </c>
      <c r="K68" s="17" t="s">
        <v>31</v>
      </c>
      <c r="L68" s="17" t="s">
        <v>31</v>
      </c>
      <c r="M68" s="19" t="s">
        <v>32</v>
      </c>
      <c r="N68" s="17" t="s">
        <v>33</v>
      </c>
      <c r="O68" s="17" t="s">
        <v>31</v>
      </c>
      <c r="P68" s="17" t="s">
        <v>148</v>
      </c>
      <c r="Q68" s="17" t="s">
        <v>55</v>
      </c>
      <c r="R68" s="19" t="s">
        <v>56</v>
      </c>
      <c r="S68" s="25">
        <v>1</v>
      </c>
      <c r="T68" s="26"/>
      <c r="U68" s="26"/>
      <c r="V68" s="17" t="s">
        <v>66</v>
      </c>
      <c r="W68" s="27" t="s">
        <v>38</v>
      </c>
    </row>
    <row r="69" s="4" customFormat="1" ht="45" spans="1:23">
      <c r="A69" s="11">
        <f t="shared" si="2"/>
        <v>119</v>
      </c>
      <c r="B69" s="12" t="s">
        <v>26</v>
      </c>
      <c r="C69" s="13">
        <f t="shared" si="3"/>
        <v>8</v>
      </c>
      <c r="D69" s="14" t="s">
        <v>149</v>
      </c>
      <c r="E69" s="14" t="s">
        <v>28</v>
      </c>
      <c r="F69" s="13">
        <f>COUNTIFS(D$2:D69,D69,A$2:A69,A69)</f>
        <v>1</v>
      </c>
      <c r="G69" s="17" t="s">
        <v>150</v>
      </c>
      <c r="H69" s="16" t="s">
        <v>30</v>
      </c>
      <c r="I69" s="17">
        <v>1</v>
      </c>
      <c r="J69" s="17">
        <v>35</v>
      </c>
      <c r="K69" s="17" t="s">
        <v>151</v>
      </c>
      <c r="L69" s="17" t="s">
        <v>31</v>
      </c>
      <c r="M69" s="19" t="s">
        <v>32</v>
      </c>
      <c r="N69" s="17" t="s">
        <v>33</v>
      </c>
      <c r="O69" s="17" t="s">
        <v>31</v>
      </c>
      <c r="P69" s="17" t="s">
        <v>72</v>
      </c>
      <c r="Q69" s="17" t="s">
        <v>51</v>
      </c>
      <c r="R69" s="19" t="s">
        <v>36</v>
      </c>
      <c r="S69" s="25">
        <v>1</v>
      </c>
      <c r="T69" s="26"/>
      <c r="U69" s="26"/>
      <c r="V69" s="17" t="s">
        <v>152</v>
      </c>
      <c r="W69" s="27" t="s">
        <v>38</v>
      </c>
    </row>
    <row r="70" s="2" customFormat="1" ht="33.75" spans="1:23">
      <c r="A70" s="11">
        <f t="shared" ref="A70:A104" si="4">IF(B70=B69,A69,A69+1)</f>
        <v>119</v>
      </c>
      <c r="B70" s="12" t="s">
        <v>26</v>
      </c>
      <c r="C70" s="13">
        <f t="shared" ref="C70:C104" si="5">IF(A70=A69,(IF(D70=D69,C69,C69+1)),1)</f>
        <v>8</v>
      </c>
      <c r="D70" s="14" t="s">
        <v>149</v>
      </c>
      <c r="E70" s="14" t="s">
        <v>28</v>
      </c>
      <c r="F70" s="13">
        <f>COUNTIFS(D$2:D70,D70,A$2:A70,A70)</f>
        <v>2</v>
      </c>
      <c r="G70" s="17" t="s">
        <v>153</v>
      </c>
      <c r="H70" s="16" t="s">
        <v>30</v>
      </c>
      <c r="I70" s="17">
        <v>1</v>
      </c>
      <c r="J70" s="17">
        <v>35</v>
      </c>
      <c r="K70" s="17" t="s">
        <v>31</v>
      </c>
      <c r="L70" s="17" t="s">
        <v>31</v>
      </c>
      <c r="M70" s="19" t="s">
        <v>32</v>
      </c>
      <c r="N70" s="17" t="s">
        <v>33</v>
      </c>
      <c r="O70" s="17" t="s">
        <v>31</v>
      </c>
      <c r="P70" s="17" t="s">
        <v>128</v>
      </c>
      <c r="Q70" s="17" t="s">
        <v>154</v>
      </c>
      <c r="R70" s="19" t="s">
        <v>36</v>
      </c>
      <c r="S70" s="25">
        <v>1</v>
      </c>
      <c r="T70" s="26"/>
      <c r="U70" s="26"/>
      <c r="V70" s="17" t="s">
        <v>66</v>
      </c>
      <c r="W70" s="27" t="s">
        <v>38</v>
      </c>
    </row>
    <row r="71" s="2" customFormat="1" ht="45" spans="1:23">
      <c r="A71" s="11">
        <f t="shared" si="4"/>
        <v>119</v>
      </c>
      <c r="B71" s="12" t="s">
        <v>26</v>
      </c>
      <c r="C71" s="13">
        <f t="shared" si="5"/>
        <v>8</v>
      </c>
      <c r="D71" s="14" t="s">
        <v>149</v>
      </c>
      <c r="E71" s="14" t="s">
        <v>28</v>
      </c>
      <c r="F71" s="13">
        <f>COUNTIFS(D$2:D71,D71,A$2:A71,A71)</f>
        <v>3</v>
      </c>
      <c r="G71" s="16" t="s">
        <v>95</v>
      </c>
      <c r="H71" s="16" t="s">
        <v>30</v>
      </c>
      <c r="I71" s="17">
        <v>1</v>
      </c>
      <c r="J71" s="17">
        <v>35</v>
      </c>
      <c r="K71" s="17" t="s">
        <v>31</v>
      </c>
      <c r="L71" s="17" t="s">
        <v>31</v>
      </c>
      <c r="M71" s="19" t="s">
        <v>32</v>
      </c>
      <c r="N71" s="17" t="s">
        <v>44</v>
      </c>
      <c r="O71" s="17" t="s">
        <v>45</v>
      </c>
      <c r="P71" s="17" t="s">
        <v>96</v>
      </c>
      <c r="Q71" s="17" t="s">
        <v>155</v>
      </c>
      <c r="R71" s="19" t="s">
        <v>36</v>
      </c>
      <c r="S71" s="25">
        <v>1</v>
      </c>
      <c r="T71" s="26"/>
      <c r="U71" s="26"/>
      <c r="V71" s="17" t="s">
        <v>66</v>
      </c>
      <c r="W71" s="27" t="s">
        <v>38</v>
      </c>
    </row>
    <row r="72" s="2" customFormat="1" ht="56.25" spans="1:23">
      <c r="A72" s="11">
        <f t="shared" si="4"/>
        <v>119</v>
      </c>
      <c r="B72" s="12" t="s">
        <v>26</v>
      </c>
      <c r="C72" s="13">
        <f t="shared" si="5"/>
        <v>8</v>
      </c>
      <c r="D72" s="14" t="s">
        <v>149</v>
      </c>
      <c r="E72" s="14" t="s">
        <v>28</v>
      </c>
      <c r="F72" s="13">
        <f>COUNTIFS(D$2:D72,D72,A$2:A72,A72)</f>
        <v>4</v>
      </c>
      <c r="G72" s="17" t="s">
        <v>156</v>
      </c>
      <c r="H72" s="16" t="s">
        <v>30</v>
      </c>
      <c r="I72" s="17">
        <v>1</v>
      </c>
      <c r="J72" s="17">
        <v>35</v>
      </c>
      <c r="K72" s="17" t="s">
        <v>31</v>
      </c>
      <c r="L72" s="17" t="s">
        <v>31</v>
      </c>
      <c r="M72" s="19" t="s">
        <v>32</v>
      </c>
      <c r="N72" s="17" t="s">
        <v>44</v>
      </c>
      <c r="O72" s="17" t="s">
        <v>45</v>
      </c>
      <c r="P72" s="17" t="s">
        <v>157</v>
      </c>
      <c r="Q72" s="17"/>
      <c r="R72" s="19" t="s">
        <v>36</v>
      </c>
      <c r="S72" s="25">
        <v>1</v>
      </c>
      <c r="T72" s="26"/>
      <c r="U72" s="26"/>
      <c r="V72" s="17" t="s">
        <v>66</v>
      </c>
      <c r="W72" s="27" t="s">
        <v>38</v>
      </c>
    </row>
    <row r="73" s="2" customFormat="1" ht="45" spans="1:23">
      <c r="A73" s="11">
        <f t="shared" si="4"/>
        <v>119</v>
      </c>
      <c r="B73" s="12" t="s">
        <v>26</v>
      </c>
      <c r="C73" s="13">
        <f t="shared" si="5"/>
        <v>8</v>
      </c>
      <c r="D73" s="14" t="s">
        <v>149</v>
      </c>
      <c r="E73" s="14" t="s">
        <v>28</v>
      </c>
      <c r="F73" s="13">
        <f>COUNTIFS(D$2:D73,D73,A$2:A73,A73)</f>
        <v>5</v>
      </c>
      <c r="G73" s="17" t="s">
        <v>98</v>
      </c>
      <c r="H73" s="16" t="s">
        <v>30</v>
      </c>
      <c r="I73" s="17">
        <v>1</v>
      </c>
      <c r="J73" s="17">
        <v>35</v>
      </c>
      <c r="K73" s="17" t="s">
        <v>31</v>
      </c>
      <c r="L73" s="17" t="s">
        <v>31</v>
      </c>
      <c r="M73" s="19" t="s">
        <v>32</v>
      </c>
      <c r="N73" s="17" t="s">
        <v>44</v>
      </c>
      <c r="O73" s="17" t="s">
        <v>45</v>
      </c>
      <c r="P73" s="17" t="s">
        <v>158</v>
      </c>
      <c r="Q73" s="17"/>
      <c r="R73" s="19" t="s">
        <v>36</v>
      </c>
      <c r="S73" s="25">
        <v>1</v>
      </c>
      <c r="T73" s="26"/>
      <c r="U73" s="26"/>
      <c r="V73" s="17" t="s">
        <v>66</v>
      </c>
      <c r="W73" s="27" t="s">
        <v>38</v>
      </c>
    </row>
    <row r="74" s="2" customFormat="1" ht="33.75" spans="1:23">
      <c r="A74" s="11">
        <f t="shared" si="4"/>
        <v>119</v>
      </c>
      <c r="B74" s="12" t="s">
        <v>26</v>
      </c>
      <c r="C74" s="13">
        <f t="shared" si="5"/>
        <v>9</v>
      </c>
      <c r="D74" s="14" t="s">
        <v>159</v>
      </c>
      <c r="E74" s="14" t="s">
        <v>28</v>
      </c>
      <c r="F74" s="13">
        <f>COUNTIFS(D$2:D74,D74,A$2:A74,A74)</f>
        <v>1</v>
      </c>
      <c r="G74" s="16" t="s">
        <v>111</v>
      </c>
      <c r="H74" s="16" t="s">
        <v>30</v>
      </c>
      <c r="I74" s="17">
        <v>1</v>
      </c>
      <c r="J74" s="17">
        <v>35</v>
      </c>
      <c r="K74" s="17" t="s">
        <v>31</v>
      </c>
      <c r="L74" s="17" t="s">
        <v>31</v>
      </c>
      <c r="M74" s="19" t="s">
        <v>32</v>
      </c>
      <c r="N74" s="17" t="s">
        <v>44</v>
      </c>
      <c r="O74" s="17" t="s">
        <v>31</v>
      </c>
      <c r="P74" s="17" t="s">
        <v>110</v>
      </c>
      <c r="Q74" s="17"/>
      <c r="R74" s="19" t="s">
        <v>36</v>
      </c>
      <c r="S74" s="25">
        <v>1</v>
      </c>
      <c r="T74" s="26"/>
      <c r="U74" s="26"/>
      <c r="V74" s="17" t="s">
        <v>66</v>
      </c>
      <c r="W74" s="27" t="s">
        <v>38</v>
      </c>
    </row>
    <row r="75" s="2" customFormat="1" ht="33.75" spans="1:23">
      <c r="A75" s="11">
        <f t="shared" si="4"/>
        <v>119</v>
      </c>
      <c r="B75" s="12" t="s">
        <v>26</v>
      </c>
      <c r="C75" s="13">
        <f t="shared" si="5"/>
        <v>9</v>
      </c>
      <c r="D75" s="14" t="s">
        <v>159</v>
      </c>
      <c r="E75" s="14" t="s">
        <v>28</v>
      </c>
      <c r="F75" s="13">
        <f>COUNTIFS(D$2:D75,D75,A$2:A75,A75)</f>
        <v>2</v>
      </c>
      <c r="G75" s="16" t="s">
        <v>123</v>
      </c>
      <c r="H75" s="16" t="s">
        <v>30</v>
      </c>
      <c r="I75" s="17">
        <v>1</v>
      </c>
      <c r="J75" s="17">
        <v>35</v>
      </c>
      <c r="K75" s="17" t="s">
        <v>31</v>
      </c>
      <c r="L75" s="17" t="s">
        <v>31</v>
      </c>
      <c r="M75" s="19" t="s">
        <v>32</v>
      </c>
      <c r="N75" s="17" t="s">
        <v>44</v>
      </c>
      <c r="O75" s="17" t="s">
        <v>31</v>
      </c>
      <c r="P75" s="17" t="s">
        <v>110</v>
      </c>
      <c r="Q75" s="17"/>
      <c r="R75" s="19" t="s">
        <v>36</v>
      </c>
      <c r="S75" s="25">
        <v>1</v>
      </c>
      <c r="T75" s="26"/>
      <c r="U75" s="26"/>
      <c r="V75" s="17" t="s">
        <v>66</v>
      </c>
      <c r="W75" s="27" t="s">
        <v>38</v>
      </c>
    </row>
    <row r="76" s="2" customFormat="1" ht="33.75" spans="1:23">
      <c r="A76" s="11">
        <f t="shared" si="4"/>
        <v>119</v>
      </c>
      <c r="B76" s="12" t="s">
        <v>26</v>
      </c>
      <c r="C76" s="13">
        <f t="shared" si="5"/>
        <v>9</v>
      </c>
      <c r="D76" s="14" t="s">
        <v>159</v>
      </c>
      <c r="E76" s="14" t="s">
        <v>28</v>
      </c>
      <c r="F76" s="13">
        <f>COUNTIFS(D$2:D76,D76,A$2:A76,A76)</f>
        <v>3</v>
      </c>
      <c r="G76" s="16" t="s">
        <v>90</v>
      </c>
      <c r="H76" s="16" t="s">
        <v>30</v>
      </c>
      <c r="I76" s="17">
        <v>2</v>
      </c>
      <c r="J76" s="17">
        <v>35</v>
      </c>
      <c r="K76" s="17" t="s">
        <v>31</v>
      </c>
      <c r="L76" s="17" t="s">
        <v>31</v>
      </c>
      <c r="M76" s="19" t="s">
        <v>32</v>
      </c>
      <c r="N76" s="17" t="s">
        <v>44</v>
      </c>
      <c r="O76" s="17" t="s">
        <v>31</v>
      </c>
      <c r="P76" s="17" t="s">
        <v>110</v>
      </c>
      <c r="Q76" s="17"/>
      <c r="R76" s="19" t="s">
        <v>36</v>
      </c>
      <c r="S76" s="25">
        <v>1</v>
      </c>
      <c r="T76" s="26"/>
      <c r="U76" s="26"/>
      <c r="V76" s="17" t="s">
        <v>66</v>
      </c>
      <c r="W76" s="27" t="s">
        <v>38</v>
      </c>
    </row>
    <row r="77" s="2" customFormat="1" ht="33.75" spans="1:23">
      <c r="A77" s="11">
        <f t="shared" si="4"/>
        <v>119</v>
      </c>
      <c r="B77" s="12" t="s">
        <v>26</v>
      </c>
      <c r="C77" s="13">
        <f t="shared" si="5"/>
        <v>9</v>
      </c>
      <c r="D77" s="14" t="s">
        <v>159</v>
      </c>
      <c r="E77" s="14" t="s">
        <v>28</v>
      </c>
      <c r="F77" s="13">
        <f>COUNTIFS(D$2:D77,D77,A$2:A77,A77)</f>
        <v>4</v>
      </c>
      <c r="G77" s="17" t="s">
        <v>69</v>
      </c>
      <c r="H77" s="16" t="s">
        <v>30</v>
      </c>
      <c r="I77" s="17">
        <v>1</v>
      </c>
      <c r="J77" s="17">
        <v>35</v>
      </c>
      <c r="K77" s="17" t="s">
        <v>31</v>
      </c>
      <c r="L77" s="17" t="s">
        <v>31</v>
      </c>
      <c r="M77" s="19" t="s">
        <v>32</v>
      </c>
      <c r="N77" s="17" t="s">
        <v>33</v>
      </c>
      <c r="O77" s="17" t="s">
        <v>31</v>
      </c>
      <c r="P77" s="17" t="s">
        <v>160</v>
      </c>
      <c r="Q77" s="17" t="s">
        <v>51</v>
      </c>
      <c r="R77" s="19" t="s">
        <v>36</v>
      </c>
      <c r="S77" s="25">
        <v>1</v>
      </c>
      <c r="T77" s="26"/>
      <c r="U77" s="26"/>
      <c r="V77" s="17" t="s">
        <v>66</v>
      </c>
      <c r="W77" s="27" t="s">
        <v>38</v>
      </c>
    </row>
    <row r="78" s="2" customFormat="1" ht="33.75" spans="1:23">
      <c r="A78" s="11">
        <f t="shared" si="4"/>
        <v>119</v>
      </c>
      <c r="B78" s="12" t="s">
        <v>26</v>
      </c>
      <c r="C78" s="13">
        <f t="shared" si="5"/>
        <v>9</v>
      </c>
      <c r="D78" s="14" t="s">
        <v>159</v>
      </c>
      <c r="E78" s="14" t="s">
        <v>28</v>
      </c>
      <c r="F78" s="13">
        <f>COUNTIFS(D$2:D78,D78,A$2:A78,A78)</f>
        <v>5</v>
      </c>
      <c r="G78" s="17" t="s">
        <v>153</v>
      </c>
      <c r="H78" s="16" t="s">
        <v>30</v>
      </c>
      <c r="I78" s="17">
        <v>1</v>
      </c>
      <c r="J78" s="17">
        <v>35</v>
      </c>
      <c r="K78" s="17" t="s">
        <v>31</v>
      </c>
      <c r="L78" s="17" t="s">
        <v>31</v>
      </c>
      <c r="M78" s="19" t="s">
        <v>32</v>
      </c>
      <c r="N78" s="17" t="s">
        <v>33</v>
      </c>
      <c r="O78" s="17" t="s">
        <v>31</v>
      </c>
      <c r="P78" s="22" t="s">
        <v>128</v>
      </c>
      <c r="Q78" s="17" t="s">
        <v>142</v>
      </c>
      <c r="R78" s="19" t="s">
        <v>36</v>
      </c>
      <c r="S78" s="25">
        <v>1</v>
      </c>
      <c r="T78" s="26"/>
      <c r="U78" s="26"/>
      <c r="V78" s="17" t="s">
        <v>66</v>
      </c>
      <c r="W78" s="27" t="s">
        <v>38</v>
      </c>
    </row>
    <row r="79" s="2" customFormat="1" ht="33.75" spans="1:23">
      <c r="A79" s="11">
        <f t="shared" si="4"/>
        <v>119</v>
      </c>
      <c r="B79" s="12" t="s">
        <v>26</v>
      </c>
      <c r="C79" s="13">
        <f t="shared" si="5"/>
        <v>9</v>
      </c>
      <c r="D79" s="14" t="s">
        <v>159</v>
      </c>
      <c r="E79" s="14" t="s">
        <v>28</v>
      </c>
      <c r="F79" s="13">
        <f>COUNTIFS(D$2:D79,D79,A$2:A79,A79)</f>
        <v>6</v>
      </c>
      <c r="G79" s="17" t="s">
        <v>114</v>
      </c>
      <c r="H79" s="16" t="s">
        <v>30</v>
      </c>
      <c r="I79" s="17">
        <v>1</v>
      </c>
      <c r="J79" s="17">
        <v>35</v>
      </c>
      <c r="K79" s="17" t="s">
        <v>31</v>
      </c>
      <c r="L79" s="17" t="s">
        <v>31</v>
      </c>
      <c r="M79" s="19" t="s">
        <v>32</v>
      </c>
      <c r="N79" s="17" t="s">
        <v>33</v>
      </c>
      <c r="O79" s="17" t="s">
        <v>31</v>
      </c>
      <c r="P79" s="20" t="s">
        <v>115</v>
      </c>
      <c r="Q79" s="17" t="s">
        <v>51</v>
      </c>
      <c r="R79" s="19" t="s">
        <v>36</v>
      </c>
      <c r="S79" s="25">
        <v>1</v>
      </c>
      <c r="T79" s="26"/>
      <c r="U79" s="26"/>
      <c r="V79" s="17" t="s">
        <v>66</v>
      </c>
      <c r="W79" s="27" t="s">
        <v>38</v>
      </c>
    </row>
    <row r="80" s="2" customFormat="1" ht="33.75" spans="1:23">
      <c r="A80" s="11">
        <f t="shared" si="4"/>
        <v>119</v>
      </c>
      <c r="B80" s="12" t="s">
        <v>26</v>
      </c>
      <c r="C80" s="13">
        <f t="shared" si="5"/>
        <v>10</v>
      </c>
      <c r="D80" s="12" t="s">
        <v>161</v>
      </c>
      <c r="E80" s="12" t="s">
        <v>144</v>
      </c>
      <c r="F80" s="13">
        <f>COUNTIFS(D$2:D80,D80,A$2:A80,A80)</f>
        <v>1</v>
      </c>
      <c r="G80" s="15" t="s">
        <v>162</v>
      </c>
      <c r="H80" s="16" t="s">
        <v>30</v>
      </c>
      <c r="I80" s="17">
        <v>1</v>
      </c>
      <c r="J80" s="17">
        <v>35</v>
      </c>
      <c r="K80" s="17" t="s">
        <v>31</v>
      </c>
      <c r="L80" s="17" t="s">
        <v>31</v>
      </c>
      <c r="M80" s="19" t="s">
        <v>32</v>
      </c>
      <c r="N80" s="15" t="s">
        <v>44</v>
      </c>
      <c r="O80" s="17" t="s">
        <v>31</v>
      </c>
      <c r="P80" s="15" t="s">
        <v>163</v>
      </c>
      <c r="Q80" s="17"/>
      <c r="R80" s="19" t="s">
        <v>36</v>
      </c>
      <c r="S80" s="25">
        <v>1</v>
      </c>
      <c r="T80" s="26"/>
      <c r="U80" s="26"/>
      <c r="V80" s="17" t="s">
        <v>66</v>
      </c>
      <c r="W80" s="27" t="s">
        <v>38</v>
      </c>
    </row>
    <row r="81" s="2" customFormat="1" ht="45" spans="1:23">
      <c r="A81" s="11">
        <f t="shared" si="4"/>
        <v>119</v>
      </c>
      <c r="B81" s="12" t="s">
        <v>26</v>
      </c>
      <c r="C81" s="13">
        <f t="shared" si="5"/>
        <v>10</v>
      </c>
      <c r="D81" s="12" t="s">
        <v>161</v>
      </c>
      <c r="E81" s="12" t="s">
        <v>144</v>
      </c>
      <c r="F81" s="13">
        <f>COUNTIFS(D$2:D81,D81,A$2:A81,A81)</f>
        <v>2</v>
      </c>
      <c r="G81" s="15" t="s">
        <v>164</v>
      </c>
      <c r="H81" s="16" t="s">
        <v>30</v>
      </c>
      <c r="I81" s="29">
        <v>1</v>
      </c>
      <c r="J81" s="17">
        <v>35</v>
      </c>
      <c r="K81" s="17" t="s">
        <v>31</v>
      </c>
      <c r="L81" s="17" t="s">
        <v>31</v>
      </c>
      <c r="M81" s="19" t="s">
        <v>32</v>
      </c>
      <c r="N81" s="15" t="s">
        <v>33</v>
      </c>
      <c r="O81" s="17" t="s">
        <v>31</v>
      </c>
      <c r="P81" s="15" t="s">
        <v>165</v>
      </c>
      <c r="Q81" s="17" t="s">
        <v>51</v>
      </c>
      <c r="R81" s="19" t="s">
        <v>36</v>
      </c>
      <c r="S81" s="25">
        <v>1</v>
      </c>
      <c r="T81" s="26"/>
      <c r="U81" s="26"/>
      <c r="V81" s="17" t="s">
        <v>66</v>
      </c>
      <c r="W81" s="27" t="s">
        <v>38</v>
      </c>
    </row>
    <row r="82" s="2" customFormat="1" ht="24" spans="1:23">
      <c r="A82" s="11">
        <f t="shared" si="4"/>
        <v>119</v>
      </c>
      <c r="B82" s="12" t="s">
        <v>26</v>
      </c>
      <c r="C82" s="13">
        <f t="shared" si="5"/>
        <v>10</v>
      </c>
      <c r="D82" s="12" t="s">
        <v>161</v>
      </c>
      <c r="E82" s="12" t="s">
        <v>144</v>
      </c>
      <c r="F82" s="13">
        <f>COUNTIFS(D$2:D82,D82,A$2:A82,A82)</f>
        <v>3</v>
      </c>
      <c r="G82" s="15" t="s">
        <v>53</v>
      </c>
      <c r="H82" s="16" t="s">
        <v>30</v>
      </c>
      <c r="I82" s="29">
        <v>1</v>
      </c>
      <c r="J82" s="17">
        <v>35</v>
      </c>
      <c r="K82" s="17" t="s">
        <v>31</v>
      </c>
      <c r="L82" s="17" t="s">
        <v>31</v>
      </c>
      <c r="M82" s="19" t="s">
        <v>32</v>
      </c>
      <c r="N82" s="15" t="s">
        <v>139</v>
      </c>
      <c r="O82" s="17" t="s">
        <v>31</v>
      </c>
      <c r="P82" s="15" t="s">
        <v>54</v>
      </c>
      <c r="Q82" s="17" t="s">
        <v>55</v>
      </c>
      <c r="R82" s="19" t="s">
        <v>56</v>
      </c>
      <c r="S82" s="25">
        <v>1</v>
      </c>
      <c r="T82" s="26"/>
      <c r="U82" s="26"/>
      <c r="V82" s="17" t="s">
        <v>66</v>
      </c>
      <c r="W82" s="27" t="s">
        <v>38</v>
      </c>
    </row>
    <row r="83" s="2" customFormat="1" ht="33.75" spans="1:23">
      <c r="A83" s="11">
        <f t="shared" si="4"/>
        <v>119</v>
      </c>
      <c r="B83" s="12" t="s">
        <v>26</v>
      </c>
      <c r="C83" s="13">
        <f t="shared" si="5"/>
        <v>11</v>
      </c>
      <c r="D83" s="14" t="s">
        <v>166</v>
      </c>
      <c r="E83" s="14" t="s">
        <v>28</v>
      </c>
      <c r="F83" s="13">
        <f>COUNTIFS(D$2:D83,D83,A$2:A83,A83)</f>
        <v>1</v>
      </c>
      <c r="G83" s="17" t="s">
        <v>120</v>
      </c>
      <c r="H83" s="16" t="s">
        <v>30</v>
      </c>
      <c r="I83" s="17">
        <v>1</v>
      </c>
      <c r="J83" s="17">
        <v>35</v>
      </c>
      <c r="K83" s="17" t="s">
        <v>31</v>
      </c>
      <c r="L83" s="17" t="s">
        <v>31</v>
      </c>
      <c r="M83" s="19" t="s">
        <v>32</v>
      </c>
      <c r="N83" s="17" t="s">
        <v>33</v>
      </c>
      <c r="O83" s="17" t="s">
        <v>31</v>
      </c>
      <c r="P83" s="17" t="s">
        <v>34</v>
      </c>
      <c r="Q83" s="17" t="s">
        <v>35</v>
      </c>
      <c r="R83" s="19" t="s">
        <v>36</v>
      </c>
      <c r="S83" s="25">
        <v>1</v>
      </c>
      <c r="T83" s="26"/>
      <c r="U83" s="26"/>
      <c r="V83" s="17" t="s">
        <v>66</v>
      </c>
      <c r="W83" s="27" t="s">
        <v>38</v>
      </c>
    </row>
    <row r="84" s="2" customFormat="1" ht="33.75" spans="1:23">
      <c r="A84" s="11">
        <f t="shared" si="4"/>
        <v>119</v>
      </c>
      <c r="B84" s="12" t="s">
        <v>26</v>
      </c>
      <c r="C84" s="13">
        <f t="shared" si="5"/>
        <v>11</v>
      </c>
      <c r="D84" s="14" t="s">
        <v>166</v>
      </c>
      <c r="E84" s="14" t="s">
        <v>28</v>
      </c>
      <c r="F84" s="13">
        <f>COUNTIFS(D$2:D84,D84,A$2:A84,A84)</f>
        <v>2</v>
      </c>
      <c r="G84" s="17" t="s">
        <v>167</v>
      </c>
      <c r="H84" s="16" t="s">
        <v>30</v>
      </c>
      <c r="I84" s="17">
        <v>1</v>
      </c>
      <c r="J84" s="17">
        <v>35</v>
      </c>
      <c r="K84" s="17" t="s">
        <v>31</v>
      </c>
      <c r="L84" s="17" t="s">
        <v>31</v>
      </c>
      <c r="M84" s="19" t="s">
        <v>32</v>
      </c>
      <c r="N84" s="17" t="s">
        <v>33</v>
      </c>
      <c r="O84" s="17" t="s">
        <v>31</v>
      </c>
      <c r="P84" s="17" t="s">
        <v>101</v>
      </c>
      <c r="Q84" s="17" t="s">
        <v>35</v>
      </c>
      <c r="R84" s="19" t="s">
        <v>36</v>
      </c>
      <c r="S84" s="25">
        <v>1</v>
      </c>
      <c r="T84" s="26"/>
      <c r="U84" s="26"/>
      <c r="V84" s="17" t="s">
        <v>66</v>
      </c>
      <c r="W84" s="27" t="s">
        <v>38</v>
      </c>
    </row>
    <row r="85" s="2" customFormat="1" ht="33.75" spans="1:23">
      <c r="A85" s="11">
        <f t="shared" si="4"/>
        <v>119</v>
      </c>
      <c r="B85" s="12" t="s">
        <v>26</v>
      </c>
      <c r="C85" s="13">
        <f t="shared" si="5"/>
        <v>11</v>
      </c>
      <c r="D85" s="14" t="s">
        <v>166</v>
      </c>
      <c r="E85" s="14" t="s">
        <v>28</v>
      </c>
      <c r="F85" s="13">
        <f>COUNTIFS(D$2:D85,D85,A$2:A85,A85)</f>
        <v>3</v>
      </c>
      <c r="G85" s="17" t="s">
        <v>168</v>
      </c>
      <c r="H85" s="16" t="s">
        <v>30</v>
      </c>
      <c r="I85" s="17">
        <v>1</v>
      </c>
      <c r="J85" s="17">
        <v>35</v>
      </c>
      <c r="K85" s="17" t="s">
        <v>31</v>
      </c>
      <c r="L85" s="17" t="s">
        <v>31</v>
      </c>
      <c r="M85" s="19" t="s">
        <v>32</v>
      </c>
      <c r="N85" s="17" t="s">
        <v>33</v>
      </c>
      <c r="O85" s="17" t="s">
        <v>31</v>
      </c>
      <c r="P85" s="20" t="s">
        <v>169</v>
      </c>
      <c r="Q85" s="17" t="s">
        <v>35</v>
      </c>
      <c r="R85" s="19" t="s">
        <v>36</v>
      </c>
      <c r="S85" s="25">
        <v>1</v>
      </c>
      <c r="T85" s="26"/>
      <c r="U85" s="26"/>
      <c r="V85" s="17" t="s">
        <v>66</v>
      </c>
      <c r="W85" s="27" t="s">
        <v>38</v>
      </c>
    </row>
    <row r="86" s="2" customFormat="1" ht="33.75" spans="1:23">
      <c r="A86" s="11">
        <f t="shared" si="4"/>
        <v>119</v>
      </c>
      <c r="B86" s="12" t="s">
        <v>26</v>
      </c>
      <c r="C86" s="13">
        <f t="shared" si="5"/>
        <v>11</v>
      </c>
      <c r="D86" s="14" t="s">
        <v>166</v>
      </c>
      <c r="E86" s="14" t="s">
        <v>28</v>
      </c>
      <c r="F86" s="13">
        <f>COUNTIFS(D$2:D86,D86,A$2:A86,A86)</f>
        <v>4</v>
      </c>
      <c r="G86" s="17" t="s">
        <v>170</v>
      </c>
      <c r="H86" s="16" t="s">
        <v>30</v>
      </c>
      <c r="I86" s="17">
        <v>1</v>
      </c>
      <c r="J86" s="17">
        <v>35</v>
      </c>
      <c r="K86" s="17" t="s">
        <v>31</v>
      </c>
      <c r="L86" s="17" t="s">
        <v>31</v>
      </c>
      <c r="M86" s="19" t="s">
        <v>32</v>
      </c>
      <c r="N86" s="17" t="s">
        <v>33</v>
      </c>
      <c r="O86" s="17" t="s">
        <v>31</v>
      </c>
      <c r="P86" s="30" t="s">
        <v>171</v>
      </c>
      <c r="Q86" s="30" t="s">
        <v>172</v>
      </c>
      <c r="R86" s="19" t="s">
        <v>36</v>
      </c>
      <c r="S86" s="25">
        <v>1</v>
      </c>
      <c r="T86" s="26"/>
      <c r="U86" s="26"/>
      <c r="V86" s="17" t="s">
        <v>66</v>
      </c>
      <c r="W86" s="27" t="s">
        <v>38</v>
      </c>
    </row>
    <row r="87" s="2" customFormat="1" ht="33.75" spans="1:23">
      <c r="A87" s="11">
        <f t="shared" si="4"/>
        <v>119</v>
      </c>
      <c r="B87" s="12" t="s">
        <v>26</v>
      </c>
      <c r="C87" s="13">
        <f t="shared" si="5"/>
        <v>11</v>
      </c>
      <c r="D87" s="14" t="s">
        <v>166</v>
      </c>
      <c r="E87" s="14" t="s">
        <v>28</v>
      </c>
      <c r="F87" s="13">
        <f>COUNTIFS(D$2:D87,D87,A$2:A87,A87)</f>
        <v>5</v>
      </c>
      <c r="G87" s="17" t="s">
        <v>113</v>
      </c>
      <c r="H87" s="16" t="s">
        <v>30</v>
      </c>
      <c r="I87" s="17">
        <v>1</v>
      </c>
      <c r="J87" s="17">
        <v>35</v>
      </c>
      <c r="K87" s="17" t="s">
        <v>31</v>
      </c>
      <c r="L87" s="17" t="s">
        <v>31</v>
      </c>
      <c r="M87" s="19" t="s">
        <v>32</v>
      </c>
      <c r="N87" s="17" t="s">
        <v>33</v>
      </c>
      <c r="O87" s="17" t="s">
        <v>31</v>
      </c>
      <c r="P87" s="17" t="s">
        <v>34</v>
      </c>
      <c r="Q87" s="17" t="s">
        <v>35</v>
      </c>
      <c r="R87" s="19" t="s">
        <v>36</v>
      </c>
      <c r="S87" s="25">
        <v>1</v>
      </c>
      <c r="T87" s="26"/>
      <c r="U87" s="26"/>
      <c r="V87" s="17" t="s">
        <v>66</v>
      </c>
      <c r="W87" s="27" t="s">
        <v>38</v>
      </c>
    </row>
    <row r="88" s="2" customFormat="1" ht="45" spans="1:23">
      <c r="A88" s="11">
        <f t="shared" si="4"/>
        <v>119</v>
      </c>
      <c r="B88" s="12" t="s">
        <v>26</v>
      </c>
      <c r="C88" s="13">
        <f t="shared" si="5"/>
        <v>12</v>
      </c>
      <c r="D88" s="12" t="s">
        <v>173</v>
      </c>
      <c r="E88" s="12" t="s">
        <v>28</v>
      </c>
      <c r="F88" s="13">
        <f>COUNTIFS(D$2:D88,D88,A$2:A88,A88)</f>
        <v>1</v>
      </c>
      <c r="G88" s="15" t="s">
        <v>123</v>
      </c>
      <c r="H88" s="16" t="s">
        <v>30</v>
      </c>
      <c r="I88" s="31">
        <v>1</v>
      </c>
      <c r="J88" s="17">
        <v>35</v>
      </c>
      <c r="K88" s="17" t="s">
        <v>31</v>
      </c>
      <c r="L88" s="17" t="s">
        <v>31</v>
      </c>
      <c r="M88" s="19" t="s">
        <v>32</v>
      </c>
      <c r="N88" s="15" t="s">
        <v>44</v>
      </c>
      <c r="O88" s="15" t="s">
        <v>45</v>
      </c>
      <c r="P88" s="15" t="s">
        <v>110</v>
      </c>
      <c r="Q88" s="17" t="s">
        <v>109</v>
      </c>
      <c r="R88" s="19" t="s">
        <v>36</v>
      </c>
      <c r="S88" s="25">
        <v>1</v>
      </c>
      <c r="T88" s="26"/>
      <c r="U88" s="26"/>
      <c r="V88" s="17" t="s">
        <v>66</v>
      </c>
      <c r="W88" s="27" t="s">
        <v>38</v>
      </c>
    </row>
    <row r="89" s="2" customFormat="1" ht="45" spans="1:23">
      <c r="A89" s="11">
        <f t="shared" si="4"/>
        <v>119</v>
      </c>
      <c r="B89" s="12" t="s">
        <v>26</v>
      </c>
      <c r="C89" s="13">
        <f t="shared" si="5"/>
        <v>12</v>
      </c>
      <c r="D89" s="12" t="s">
        <v>173</v>
      </c>
      <c r="E89" s="12" t="s">
        <v>28</v>
      </c>
      <c r="F89" s="13">
        <f>COUNTIFS(D$2:D89,D89,A$2:A89,A89)</f>
        <v>2</v>
      </c>
      <c r="G89" s="15" t="s">
        <v>174</v>
      </c>
      <c r="H89" s="16" t="s">
        <v>30</v>
      </c>
      <c r="I89" s="31">
        <v>3</v>
      </c>
      <c r="J89" s="17">
        <v>35</v>
      </c>
      <c r="K89" s="17" t="s">
        <v>31</v>
      </c>
      <c r="L89" s="17" t="s">
        <v>31</v>
      </c>
      <c r="M89" s="19" t="s">
        <v>32</v>
      </c>
      <c r="N89" s="15" t="s">
        <v>44</v>
      </c>
      <c r="O89" s="15" t="s">
        <v>45</v>
      </c>
      <c r="P89" s="15" t="s">
        <v>175</v>
      </c>
      <c r="Q89" s="17" t="s">
        <v>109</v>
      </c>
      <c r="R89" s="19" t="s">
        <v>36</v>
      </c>
      <c r="S89" s="25">
        <v>1</v>
      </c>
      <c r="T89" s="26"/>
      <c r="U89" s="26"/>
      <c r="V89" s="17" t="s">
        <v>66</v>
      </c>
      <c r="W89" s="27" t="s">
        <v>38</v>
      </c>
    </row>
    <row r="90" s="2" customFormat="1" ht="45" spans="1:23">
      <c r="A90" s="11">
        <f t="shared" si="4"/>
        <v>119</v>
      </c>
      <c r="B90" s="12" t="s">
        <v>26</v>
      </c>
      <c r="C90" s="13">
        <f t="shared" si="5"/>
        <v>12</v>
      </c>
      <c r="D90" s="12" t="s">
        <v>173</v>
      </c>
      <c r="E90" s="12" t="s">
        <v>28</v>
      </c>
      <c r="F90" s="13">
        <f>COUNTIFS(D$2:D90,D90,A$2:A90,A90)</f>
        <v>3</v>
      </c>
      <c r="G90" s="15" t="s">
        <v>168</v>
      </c>
      <c r="H90" s="16" t="s">
        <v>30</v>
      </c>
      <c r="I90" s="31">
        <v>1</v>
      </c>
      <c r="J90" s="17">
        <v>35</v>
      </c>
      <c r="K90" s="17" t="s">
        <v>31</v>
      </c>
      <c r="L90" s="17" t="s">
        <v>31</v>
      </c>
      <c r="M90" s="19" t="s">
        <v>32</v>
      </c>
      <c r="N90" s="15" t="s">
        <v>44</v>
      </c>
      <c r="O90" s="15" t="s">
        <v>45</v>
      </c>
      <c r="P90" s="15" t="s">
        <v>169</v>
      </c>
      <c r="Q90" s="17" t="s">
        <v>109</v>
      </c>
      <c r="R90" s="19" t="s">
        <v>36</v>
      </c>
      <c r="S90" s="25">
        <v>1</v>
      </c>
      <c r="T90" s="26"/>
      <c r="U90" s="26"/>
      <c r="V90" s="17" t="s">
        <v>66</v>
      </c>
      <c r="W90" s="27" t="s">
        <v>38</v>
      </c>
    </row>
    <row r="91" s="2" customFormat="1" ht="45" spans="1:23">
      <c r="A91" s="11">
        <f t="shared" si="4"/>
        <v>119</v>
      </c>
      <c r="B91" s="12" t="s">
        <v>26</v>
      </c>
      <c r="C91" s="13">
        <f t="shared" si="5"/>
        <v>12</v>
      </c>
      <c r="D91" s="12" t="s">
        <v>173</v>
      </c>
      <c r="E91" s="12" t="s">
        <v>28</v>
      </c>
      <c r="F91" s="13">
        <f>COUNTIFS(D$2:D91,D91,A$2:A91,A91)</f>
        <v>4</v>
      </c>
      <c r="G91" s="15" t="s">
        <v>135</v>
      </c>
      <c r="H91" s="16" t="s">
        <v>30</v>
      </c>
      <c r="I91" s="31">
        <v>1</v>
      </c>
      <c r="J91" s="17">
        <v>35</v>
      </c>
      <c r="K91" s="17" t="s">
        <v>31</v>
      </c>
      <c r="L91" s="17" t="s">
        <v>31</v>
      </c>
      <c r="M91" s="19" t="s">
        <v>32</v>
      </c>
      <c r="N91" s="15" t="s">
        <v>44</v>
      </c>
      <c r="O91" s="15" t="s">
        <v>45</v>
      </c>
      <c r="P91" s="15" t="s">
        <v>136</v>
      </c>
      <c r="Q91" s="17" t="s">
        <v>109</v>
      </c>
      <c r="R91" s="19" t="s">
        <v>36</v>
      </c>
      <c r="S91" s="25">
        <v>1</v>
      </c>
      <c r="T91" s="26"/>
      <c r="U91" s="26"/>
      <c r="V91" s="17" t="s">
        <v>66</v>
      </c>
      <c r="W91" s="27" t="s">
        <v>38</v>
      </c>
    </row>
    <row r="92" s="2" customFormat="1" ht="45" spans="1:23">
      <c r="A92" s="11">
        <f t="shared" si="4"/>
        <v>119</v>
      </c>
      <c r="B92" s="12" t="s">
        <v>26</v>
      </c>
      <c r="C92" s="13">
        <f t="shared" si="5"/>
        <v>12</v>
      </c>
      <c r="D92" s="12" t="s">
        <v>173</v>
      </c>
      <c r="E92" s="12" t="s">
        <v>28</v>
      </c>
      <c r="F92" s="13">
        <f>COUNTIFS(D$2:D92,D92,A$2:A92,A92)</f>
        <v>5</v>
      </c>
      <c r="G92" s="15" t="s">
        <v>176</v>
      </c>
      <c r="H92" s="16" t="s">
        <v>30</v>
      </c>
      <c r="I92" s="31">
        <v>1</v>
      </c>
      <c r="J92" s="17">
        <v>35</v>
      </c>
      <c r="K92" s="17" t="s">
        <v>31</v>
      </c>
      <c r="L92" s="17" t="s">
        <v>31</v>
      </c>
      <c r="M92" s="19" t="s">
        <v>32</v>
      </c>
      <c r="N92" s="15" t="s">
        <v>44</v>
      </c>
      <c r="O92" s="15" t="s">
        <v>45</v>
      </c>
      <c r="P92" s="15" t="s">
        <v>177</v>
      </c>
      <c r="Q92" s="17" t="s">
        <v>109</v>
      </c>
      <c r="R92" s="19" t="s">
        <v>36</v>
      </c>
      <c r="S92" s="25">
        <v>1</v>
      </c>
      <c r="T92" s="26"/>
      <c r="U92" s="26"/>
      <c r="V92" s="17" t="s">
        <v>66</v>
      </c>
      <c r="W92" s="27" t="s">
        <v>38</v>
      </c>
    </row>
    <row r="93" ht="45" spans="1:23">
      <c r="A93" s="11">
        <f t="shared" si="4"/>
        <v>119</v>
      </c>
      <c r="B93" s="12" t="s">
        <v>26</v>
      </c>
      <c r="C93" s="13">
        <f t="shared" si="5"/>
        <v>12</v>
      </c>
      <c r="D93" s="12" t="s">
        <v>173</v>
      </c>
      <c r="E93" s="12" t="s">
        <v>28</v>
      </c>
      <c r="F93" s="13">
        <f>COUNTIFS(D$2:D93,D93,A$2:A93,A93)</f>
        <v>6</v>
      </c>
      <c r="G93" s="16" t="s">
        <v>39</v>
      </c>
      <c r="H93" s="16" t="s">
        <v>30</v>
      </c>
      <c r="I93" s="31">
        <v>2</v>
      </c>
      <c r="J93" s="17">
        <v>35</v>
      </c>
      <c r="K93" s="17" t="s">
        <v>31</v>
      </c>
      <c r="L93" s="17" t="s">
        <v>31</v>
      </c>
      <c r="M93" s="19" t="s">
        <v>32</v>
      </c>
      <c r="N93" s="15" t="s">
        <v>44</v>
      </c>
      <c r="O93" s="15" t="s">
        <v>45</v>
      </c>
      <c r="P93" s="15" t="s">
        <v>40</v>
      </c>
      <c r="Q93" s="17"/>
      <c r="R93" s="19" t="s">
        <v>36</v>
      </c>
      <c r="S93" s="25">
        <v>1</v>
      </c>
      <c r="T93" s="32"/>
      <c r="U93" s="32"/>
      <c r="V93" s="17" t="s">
        <v>66</v>
      </c>
      <c r="W93" s="27" t="s">
        <v>38</v>
      </c>
    </row>
    <row r="94" ht="45" spans="1:23">
      <c r="A94" s="11">
        <f t="shared" si="4"/>
        <v>119</v>
      </c>
      <c r="B94" s="12" t="s">
        <v>26</v>
      </c>
      <c r="C94" s="13">
        <f t="shared" si="5"/>
        <v>12</v>
      </c>
      <c r="D94" s="12" t="s">
        <v>173</v>
      </c>
      <c r="E94" s="12" t="s">
        <v>28</v>
      </c>
      <c r="F94" s="13">
        <f>COUNTIFS(D$2:D94,D94,A$2:A94,A94)</f>
        <v>7</v>
      </c>
      <c r="G94" s="15" t="s">
        <v>170</v>
      </c>
      <c r="H94" s="16" t="s">
        <v>30</v>
      </c>
      <c r="I94" s="31">
        <v>1</v>
      </c>
      <c r="J94" s="17">
        <v>35</v>
      </c>
      <c r="K94" s="17" t="s">
        <v>31</v>
      </c>
      <c r="L94" s="17" t="s">
        <v>31</v>
      </c>
      <c r="M94" s="19" t="s">
        <v>32</v>
      </c>
      <c r="N94" s="15" t="s">
        <v>44</v>
      </c>
      <c r="O94" s="15" t="s">
        <v>45</v>
      </c>
      <c r="P94" s="15" t="s">
        <v>171</v>
      </c>
      <c r="Q94" s="15" t="s">
        <v>178</v>
      </c>
      <c r="R94" s="19" t="s">
        <v>36</v>
      </c>
      <c r="S94" s="25">
        <v>1</v>
      </c>
      <c r="T94" s="32"/>
      <c r="U94" s="32"/>
      <c r="V94" s="17" t="s">
        <v>66</v>
      </c>
      <c r="W94" s="27" t="s">
        <v>38</v>
      </c>
    </row>
    <row r="95" ht="45" spans="1:23">
      <c r="A95" s="11">
        <f t="shared" si="4"/>
        <v>119</v>
      </c>
      <c r="B95" s="12" t="s">
        <v>26</v>
      </c>
      <c r="C95" s="13">
        <f t="shared" si="5"/>
        <v>12</v>
      </c>
      <c r="D95" s="12" t="s">
        <v>173</v>
      </c>
      <c r="E95" s="12" t="s">
        <v>28</v>
      </c>
      <c r="F95" s="13">
        <f>COUNTIFS(D$2:D95,D95,A$2:A95,A95)</f>
        <v>8</v>
      </c>
      <c r="G95" s="16" t="s">
        <v>95</v>
      </c>
      <c r="H95" s="16" t="s">
        <v>30</v>
      </c>
      <c r="I95" s="31">
        <v>1</v>
      </c>
      <c r="J95" s="17">
        <v>35</v>
      </c>
      <c r="K95" s="17" t="s">
        <v>31</v>
      </c>
      <c r="L95" s="17" t="s">
        <v>31</v>
      </c>
      <c r="M95" s="19" t="s">
        <v>32</v>
      </c>
      <c r="N95" s="15" t="s">
        <v>33</v>
      </c>
      <c r="O95" s="15" t="s">
        <v>31</v>
      </c>
      <c r="P95" s="15" t="s">
        <v>96</v>
      </c>
      <c r="Q95" s="15" t="s">
        <v>179</v>
      </c>
      <c r="R95" s="19" t="s">
        <v>36</v>
      </c>
      <c r="S95" s="25">
        <v>1</v>
      </c>
      <c r="T95" s="32"/>
      <c r="U95" s="32"/>
      <c r="V95" s="17" t="s">
        <v>66</v>
      </c>
      <c r="W95" s="27" t="s">
        <v>38</v>
      </c>
    </row>
    <row r="96" ht="45" spans="1:23">
      <c r="A96" s="11">
        <f t="shared" si="4"/>
        <v>119</v>
      </c>
      <c r="B96" s="12" t="s">
        <v>26</v>
      </c>
      <c r="C96" s="13">
        <f t="shared" si="5"/>
        <v>12</v>
      </c>
      <c r="D96" s="12" t="s">
        <v>173</v>
      </c>
      <c r="E96" s="12" t="s">
        <v>28</v>
      </c>
      <c r="F96" s="13">
        <f>COUNTIFS(D$2:D96,D96,A$2:A96,A96)</f>
        <v>9</v>
      </c>
      <c r="G96" s="15" t="s">
        <v>180</v>
      </c>
      <c r="H96" s="16" t="s">
        <v>30</v>
      </c>
      <c r="I96" s="31">
        <v>2</v>
      </c>
      <c r="J96" s="17">
        <v>35</v>
      </c>
      <c r="K96" s="17" t="s">
        <v>31</v>
      </c>
      <c r="L96" s="17" t="s">
        <v>31</v>
      </c>
      <c r="M96" s="19" t="s">
        <v>32</v>
      </c>
      <c r="N96" s="15" t="s">
        <v>33</v>
      </c>
      <c r="O96" s="15" t="s">
        <v>31</v>
      </c>
      <c r="P96" s="15" t="s">
        <v>34</v>
      </c>
      <c r="Q96" s="17" t="s">
        <v>145</v>
      </c>
      <c r="R96" s="19" t="s">
        <v>36</v>
      </c>
      <c r="S96" s="25">
        <v>1</v>
      </c>
      <c r="T96" s="32"/>
      <c r="U96" s="32"/>
      <c r="V96" s="17" t="s">
        <v>66</v>
      </c>
      <c r="W96" s="27" t="s">
        <v>38</v>
      </c>
    </row>
    <row r="97" ht="33.75" spans="1:23">
      <c r="A97" s="11">
        <f t="shared" si="4"/>
        <v>119</v>
      </c>
      <c r="B97" s="12" t="s">
        <v>26</v>
      </c>
      <c r="C97" s="13">
        <f t="shared" si="5"/>
        <v>13</v>
      </c>
      <c r="D97" s="14" t="s">
        <v>181</v>
      </c>
      <c r="E97" s="14" t="s">
        <v>182</v>
      </c>
      <c r="F97" s="13">
        <f>COUNTIFS(D$2:D97,D97,A$2:A97,A97)</f>
        <v>1</v>
      </c>
      <c r="G97" s="15" t="s">
        <v>29</v>
      </c>
      <c r="H97" s="16" t="s">
        <v>30</v>
      </c>
      <c r="I97" s="17">
        <v>1</v>
      </c>
      <c r="J97" s="17">
        <v>35</v>
      </c>
      <c r="K97" s="17" t="s">
        <v>31</v>
      </c>
      <c r="L97" s="17" t="s">
        <v>31</v>
      </c>
      <c r="M97" s="19" t="s">
        <v>32</v>
      </c>
      <c r="N97" s="15" t="s">
        <v>44</v>
      </c>
      <c r="O97" s="15" t="s">
        <v>31</v>
      </c>
      <c r="P97" s="17" t="s">
        <v>110</v>
      </c>
      <c r="Q97" s="17"/>
      <c r="R97" s="19" t="s">
        <v>36</v>
      </c>
      <c r="S97" s="25">
        <v>1</v>
      </c>
      <c r="T97" s="32"/>
      <c r="U97" s="32"/>
      <c r="V97" s="17" t="s">
        <v>66</v>
      </c>
      <c r="W97" s="27" t="s">
        <v>38</v>
      </c>
    </row>
    <row r="98" ht="24" spans="1:23">
      <c r="A98" s="11">
        <f t="shared" si="4"/>
        <v>119</v>
      </c>
      <c r="B98" s="12" t="s">
        <v>26</v>
      </c>
      <c r="C98" s="13">
        <f t="shared" si="5"/>
        <v>13</v>
      </c>
      <c r="D98" s="14" t="s">
        <v>181</v>
      </c>
      <c r="E98" s="14" t="s">
        <v>182</v>
      </c>
      <c r="F98" s="13">
        <f>COUNTIFS(D$2:D98,D98,A$2:A98,A98)</f>
        <v>2</v>
      </c>
      <c r="G98" s="17" t="s">
        <v>183</v>
      </c>
      <c r="H98" s="16" t="s">
        <v>30</v>
      </c>
      <c r="I98" s="17">
        <v>1</v>
      </c>
      <c r="J98" s="17">
        <v>35</v>
      </c>
      <c r="K98" s="17" t="s">
        <v>31</v>
      </c>
      <c r="L98" s="17" t="s">
        <v>31</v>
      </c>
      <c r="M98" s="19" t="s">
        <v>32</v>
      </c>
      <c r="N98" s="15" t="s">
        <v>44</v>
      </c>
      <c r="O98" s="15" t="s">
        <v>31</v>
      </c>
      <c r="P98" s="15" t="s">
        <v>171</v>
      </c>
      <c r="Q98" s="15"/>
      <c r="R98" s="19" t="s">
        <v>36</v>
      </c>
      <c r="S98" s="25">
        <v>1</v>
      </c>
      <c r="T98" s="32"/>
      <c r="U98" s="32"/>
      <c r="V98" s="17" t="s">
        <v>66</v>
      </c>
      <c r="W98" s="27" t="s">
        <v>38</v>
      </c>
    </row>
    <row r="99" ht="24" spans="1:23">
      <c r="A99" s="11">
        <f t="shared" si="4"/>
        <v>119</v>
      </c>
      <c r="B99" s="12" t="s">
        <v>26</v>
      </c>
      <c r="C99" s="13">
        <f t="shared" si="5"/>
        <v>13</v>
      </c>
      <c r="D99" s="14" t="s">
        <v>181</v>
      </c>
      <c r="E99" s="14" t="s">
        <v>182</v>
      </c>
      <c r="F99" s="13">
        <f>COUNTIFS(D$2:D99,D99,A$2:A99,A99)</f>
        <v>3</v>
      </c>
      <c r="G99" s="17" t="s">
        <v>120</v>
      </c>
      <c r="H99" s="16" t="s">
        <v>30</v>
      </c>
      <c r="I99" s="17">
        <v>1</v>
      </c>
      <c r="J99" s="17">
        <v>35</v>
      </c>
      <c r="K99" s="17" t="s">
        <v>31</v>
      </c>
      <c r="L99" s="17" t="s">
        <v>31</v>
      </c>
      <c r="M99" s="19" t="s">
        <v>32</v>
      </c>
      <c r="N99" s="15" t="s">
        <v>44</v>
      </c>
      <c r="O99" s="15" t="s">
        <v>31</v>
      </c>
      <c r="P99" s="15" t="s">
        <v>34</v>
      </c>
      <c r="Q99" s="15"/>
      <c r="R99" s="19" t="s">
        <v>36</v>
      </c>
      <c r="S99" s="25">
        <v>1</v>
      </c>
      <c r="T99" s="32"/>
      <c r="U99" s="32"/>
      <c r="V99" s="17" t="s">
        <v>66</v>
      </c>
      <c r="W99" s="27" t="s">
        <v>38</v>
      </c>
    </row>
    <row r="100" ht="45" spans="1:23">
      <c r="A100" s="11">
        <f t="shared" si="4"/>
        <v>119</v>
      </c>
      <c r="B100" s="12" t="s">
        <v>26</v>
      </c>
      <c r="C100" s="13">
        <f t="shared" si="5"/>
        <v>14</v>
      </c>
      <c r="D100" s="14" t="s">
        <v>184</v>
      </c>
      <c r="E100" s="14" t="s">
        <v>28</v>
      </c>
      <c r="F100" s="13">
        <f>COUNTIFS(D$2:D100,D100,A$2:A100,A100)</f>
        <v>1</v>
      </c>
      <c r="G100" s="17" t="s">
        <v>120</v>
      </c>
      <c r="H100" s="16" t="s">
        <v>30</v>
      </c>
      <c r="I100" s="17">
        <v>1</v>
      </c>
      <c r="J100" s="17">
        <v>35</v>
      </c>
      <c r="K100" s="17" t="s">
        <v>31</v>
      </c>
      <c r="L100" s="17" t="s">
        <v>31</v>
      </c>
      <c r="M100" s="19" t="s">
        <v>32</v>
      </c>
      <c r="N100" s="17" t="s">
        <v>44</v>
      </c>
      <c r="O100" s="15" t="s">
        <v>31</v>
      </c>
      <c r="P100" s="15" t="s">
        <v>34</v>
      </c>
      <c r="Q100" s="15" t="s">
        <v>185</v>
      </c>
      <c r="R100" s="19" t="s">
        <v>36</v>
      </c>
      <c r="S100" s="25">
        <v>1</v>
      </c>
      <c r="T100" s="32"/>
      <c r="U100" s="32"/>
      <c r="V100" s="17" t="s">
        <v>66</v>
      </c>
      <c r="W100" s="27" t="s">
        <v>38</v>
      </c>
    </row>
    <row r="101" ht="67.5" spans="1:23">
      <c r="A101" s="11">
        <f t="shared" si="4"/>
        <v>119</v>
      </c>
      <c r="B101" s="12" t="s">
        <v>26</v>
      </c>
      <c r="C101" s="13">
        <f t="shared" si="5"/>
        <v>14</v>
      </c>
      <c r="D101" s="14" t="s">
        <v>184</v>
      </c>
      <c r="E101" s="14" t="s">
        <v>28</v>
      </c>
      <c r="F101" s="13">
        <f>COUNTIFS(D$2:D101,D101,A$2:A101,A101)</f>
        <v>2</v>
      </c>
      <c r="G101" s="16" t="s">
        <v>104</v>
      </c>
      <c r="H101" s="16" t="s">
        <v>30</v>
      </c>
      <c r="I101" s="17">
        <v>1</v>
      </c>
      <c r="J101" s="17">
        <v>35</v>
      </c>
      <c r="K101" s="17" t="s">
        <v>31</v>
      </c>
      <c r="L101" s="17" t="s">
        <v>31</v>
      </c>
      <c r="M101" s="19" t="s">
        <v>32</v>
      </c>
      <c r="N101" s="17" t="s">
        <v>44</v>
      </c>
      <c r="O101" s="15" t="s">
        <v>45</v>
      </c>
      <c r="P101" s="15" t="s">
        <v>46</v>
      </c>
      <c r="Q101" s="15"/>
      <c r="R101" s="19" t="s">
        <v>36</v>
      </c>
      <c r="S101" s="25">
        <v>1</v>
      </c>
      <c r="T101" s="32"/>
      <c r="U101" s="32"/>
      <c r="V101" s="17" t="s">
        <v>66</v>
      </c>
      <c r="W101" s="27" t="s">
        <v>38</v>
      </c>
    </row>
    <row r="102" ht="45" spans="1:23">
      <c r="A102" s="11">
        <f t="shared" si="4"/>
        <v>119</v>
      </c>
      <c r="B102" s="12" t="s">
        <v>26</v>
      </c>
      <c r="C102" s="13">
        <f t="shared" si="5"/>
        <v>14</v>
      </c>
      <c r="D102" s="14" t="s">
        <v>184</v>
      </c>
      <c r="E102" s="14" t="s">
        <v>28</v>
      </c>
      <c r="F102" s="13">
        <f>COUNTIFS(D$2:D102,D102,A$2:A102,A102)</f>
        <v>3</v>
      </c>
      <c r="G102" s="15" t="s">
        <v>29</v>
      </c>
      <c r="H102" s="16" t="s">
        <v>30</v>
      </c>
      <c r="I102" s="17">
        <v>1</v>
      </c>
      <c r="J102" s="17">
        <v>35</v>
      </c>
      <c r="K102" s="17" t="s">
        <v>31</v>
      </c>
      <c r="L102" s="17" t="s">
        <v>31</v>
      </c>
      <c r="M102" s="19" t="s">
        <v>32</v>
      </c>
      <c r="N102" s="17" t="s">
        <v>44</v>
      </c>
      <c r="O102" s="15" t="s">
        <v>31</v>
      </c>
      <c r="P102" s="15" t="s">
        <v>34</v>
      </c>
      <c r="Q102" s="15" t="s">
        <v>185</v>
      </c>
      <c r="R102" s="19" t="s">
        <v>36</v>
      </c>
      <c r="S102" s="25">
        <v>1</v>
      </c>
      <c r="T102" s="32"/>
      <c r="U102" s="32"/>
      <c r="V102" s="17" t="s">
        <v>66</v>
      </c>
      <c r="W102" s="27" t="s">
        <v>38</v>
      </c>
    </row>
    <row r="103" ht="33.75" spans="1:23">
      <c r="A103" s="11">
        <f t="shared" si="4"/>
        <v>119</v>
      </c>
      <c r="B103" s="12" t="s">
        <v>26</v>
      </c>
      <c r="C103" s="13">
        <f t="shared" si="5"/>
        <v>15</v>
      </c>
      <c r="D103" s="14" t="s">
        <v>186</v>
      </c>
      <c r="E103" s="14" t="s">
        <v>187</v>
      </c>
      <c r="F103" s="13">
        <f>COUNTIFS(D$2:D103,D103,A$2:A103,A103)</f>
        <v>1</v>
      </c>
      <c r="G103" s="17" t="s">
        <v>183</v>
      </c>
      <c r="H103" s="16" t="s">
        <v>30</v>
      </c>
      <c r="I103" s="17">
        <v>1</v>
      </c>
      <c r="J103" s="17">
        <v>35</v>
      </c>
      <c r="K103" s="17" t="s">
        <v>31</v>
      </c>
      <c r="L103" s="17" t="s">
        <v>31</v>
      </c>
      <c r="M103" s="19" t="s">
        <v>32</v>
      </c>
      <c r="N103" s="17" t="s">
        <v>33</v>
      </c>
      <c r="O103" s="15" t="s">
        <v>31</v>
      </c>
      <c r="P103" s="15" t="s">
        <v>103</v>
      </c>
      <c r="Q103" s="15" t="s">
        <v>188</v>
      </c>
      <c r="R103" s="19" t="s">
        <v>36</v>
      </c>
      <c r="S103" s="25">
        <v>1</v>
      </c>
      <c r="T103" s="32"/>
      <c r="U103" s="32"/>
      <c r="V103" s="17" t="s">
        <v>66</v>
      </c>
      <c r="W103" s="27" t="s">
        <v>38</v>
      </c>
    </row>
    <row r="104" ht="45" spans="1:23">
      <c r="A104" s="11">
        <f t="shared" si="4"/>
        <v>119</v>
      </c>
      <c r="B104" s="12" t="s">
        <v>26</v>
      </c>
      <c r="C104" s="13">
        <f t="shared" si="5"/>
        <v>15</v>
      </c>
      <c r="D104" s="14" t="s">
        <v>186</v>
      </c>
      <c r="E104" s="14" t="s">
        <v>187</v>
      </c>
      <c r="F104" s="13">
        <f>COUNTIFS(D$2:D104,D104,A$2:A104,A104)</f>
        <v>2</v>
      </c>
      <c r="G104" s="17" t="s">
        <v>189</v>
      </c>
      <c r="H104" s="16" t="s">
        <v>30</v>
      </c>
      <c r="I104" s="17">
        <v>1</v>
      </c>
      <c r="J104" s="17">
        <v>35</v>
      </c>
      <c r="K104" s="17" t="s">
        <v>31</v>
      </c>
      <c r="L104" s="17" t="s">
        <v>31</v>
      </c>
      <c r="M104" s="19" t="s">
        <v>32</v>
      </c>
      <c r="N104" s="17" t="s">
        <v>33</v>
      </c>
      <c r="O104" s="15" t="s">
        <v>31</v>
      </c>
      <c r="P104" s="15" t="s">
        <v>190</v>
      </c>
      <c r="Q104" s="15" t="s">
        <v>191</v>
      </c>
      <c r="R104" s="19" t="s">
        <v>36</v>
      </c>
      <c r="S104" s="25">
        <v>1</v>
      </c>
      <c r="T104" s="32"/>
      <c r="U104" s="32"/>
      <c r="V104" s="17" t="s">
        <v>66</v>
      </c>
      <c r="W104" s="27" t="s">
        <v>38</v>
      </c>
    </row>
  </sheetData>
  <sheetProtection password="D968" sheet="1" objects="1"/>
  <mergeCells count="18">
    <mergeCell ref="A1:W1"/>
    <mergeCell ref="M2:Q2"/>
    <mergeCell ref="S2:U2"/>
    <mergeCell ref="A2:A3"/>
    <mergeCell ref="B2:B3"/>
    <mergeCell ref="C2:C3"/>
    <mergeCell ref="D2:D3"/>
    <mergeCell ref="E2:E3"/>
    <mergeCell ref="F2:F3"/>
    <mergeCell ref="G2:G3"/>
    <mergeCell ref="H2:H3"/>
    <mergeCell ref="I2:I3"/>
    <mergeCell ref="J2:J3"/>
    <mergeCell ref="K2:K3"/>
    <mergeCell ref="L2:L3"/>
    <mergeCell ref="R2:R3"/>
    <mergeCell ref="V2:V3"/>
    <mergeCell ref="W2:W3"/>
  </mergeCells>
  <pageMargins left="0.235416666666667" right="0.235416666666667" top="0.55" bottom="0.235416666666667" header="0.511805555555556" footer="0.511805555555556"/>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岗位信息表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2018-03-14T02:19:00Z</dcterms:created>
  <dcterms:modified xsi:type="dcterms:W3CDTF">2019-04-16T10:05:09Z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2052-11.1.0.8567</vt:lpwstr>
  </property>
  <property fmtid="{D5CDD505-2E9C-101B-9397-08002B2CF9AE}" pid="3" name="KSORubyTemplateID" linkTarget="0">
    <vt:lpwstr>20</vt:lpwstr>
  </property>
</Properties>
</file>